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/>
  </bookViews>
  <sheets>
    <sheet name="меню" sheetId="1" r:id="rId1"/>
    <sheet name="накопител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W22" i="2" l="1"/>
  <c r="W25" i="2"/>
  <c r="V26" i="1"/>
  <c r="P54" i="1" l="1"/>
  <c r="V22" i="2" l="1"/>
  <c r="X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X22" i="2"/>
  <c r="T22" i="2"/>
  <c r="S22" i="2"/>
  <c r="R22" i="2"/>
  <c r="Q22" i="2"/>
  <c r="P22" i="2"/>
  <c r="N22" i="2"/>
  <c r="M22" i="2"/>
  <c r="K22" i="2"/>
  <c r="J22" i="2"/>
  <c r="I22" i="2"/>
  <c r="H22" i="2"/>
  <c r="G22" i="2"/>
  <c r="U29" i="1"/>
  <c r="T10" i="2" l="1"/>
  <c r="Y57" i="1" l="1"/>
  <c r="R54" i="1" l="1"/>
  <c r="R57" i="1"/>
  <c r="R26" i="1"/>
  <c r="R29" i="1"/>
  <c r="Z26" i="1"/>
  <c r="Z29" i="1"/>
  <c r="Y26" i="1"/>
  <c r="Y29" i="1"/>
  <c r="X26" i="1"/>
  <c r="S54" i="1"/>
  <c r="O54" i="1"/>
  <c r="M54" i="1" l="1"/>
  <c r="U26" i="1"/>
  <c r="P26" i="1"/>
  <c r="Q54" i="1" l="1"/>
  <c r="N54" i="1"/>
  <c r="Q26" i="1"/>
  <c r="X57" i="1" l="1"/>
  <c r="W57" i="1"/>
  <c r="V57" i="1"/>
  <c r="U57" i="1"/>
  <c r="T57" i="1"/>
  <c r="S57" i="1"/>
  <c r="Q57" i="1"/>
  <c r="P57" i="1"/>
  <c r="O57" i="1"/>
  <c r="N57" i="1"/>
  <c r="M57" i="1"/>
  <c r="L57" i="1"/>
  <c r="K57" i="1"/>
  <c r="J57" i="1"/>
  <c r="I57" i="1"/>
  <c r="H57" i="1"/>
  <c r="G57" i="1"/>
  <c r="X54" i="1"/>
  <c r="W54" i="1"/>
  <c r="V54" i="1"/>
  <c r="U54" i="1"/>
  <c r="T54" i="1"/>
  <c r="L54" i="1"/>
  <c r="K54" i="1"/>
  <c r="I54" i="1"/>
  <c r="H54" i="1"/>
  <c r="G54" i="1"/>
  <c r="X29" i="1"/>
  <c r="W29" i="1"/>
  <c r="V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W26" i="1"/>
  <c r="T26" i="1"/>
  <c r="S26" i="1"/>
  <c r="N26" i="1"/>
  <c r="M26" i="1"/>
  <c r="K26" i="1"/>
  <c r="J26" i="1"/>
  <c r="I26" i="1"/>
  <c r="H26" i="1"/>
  <c r="G26" i="1"/>
  <c r="W45" i="1" l="1"/>
  <c r="T14" i="1"/>
</calcChain>
</file>

<file path=xl/sharedStrings.xml><?xml version="1.0" encoding="utf-8"?>
<sst xmlns="http://schemas.openxmlformats.org/spreadsheetml/2006/main" count="140" uniqueCount="67">
  <si>
    <t>Директор                          Цаганова В.У.</t>
  </si>
  <si>
    <t>Учреждение: МКОУ "Большецарынская средняя общеобразовательная школа №1"</t>
  </si>
  <si>
    <t>Раздел_____________________________</t>
  </si>
  <si>
    <t>Отделение_________________________________</t>
  </si>
  <si>
    <t>Количество довольствующися</t>
  </si>
  <si>
    <t xml:space="preserve">Контрольная сумма    </t>
  </si>
  <si>
    <t>МЕНЮ</t>
  </si>
  <si>
    <t>Количество продуктов питания, подлежащее закладке на общее количество детей</t>
  </si>
  <si>
    <t>капуста</t>
  </si>
  <si>
    <t>картофель</t>
  </si>
  <si>
    <t>лук</t>
  </si>
  <si>
    <t>соль</t>
  </si>
  <si>
    <t>масло раст</t>
  </si>
  <si>
    <t>сметана</t>
  </si>
  <si>
    <t>мясо птицы</t>
  </si>
  <si>
    <t>томат</t>
  </si>
  <si>
    <t>сахар</t>
  </si>
  <si>
    <t>хлеб</t>
  </si>
  <si>
    <t>молоко</t>
  </si>
  <si>
    <t>какао</t>
  </si>
  <si>
    <t>Обед</t>
  </si>
  <si>
    <t xml:space="preserve">Итого  на 1 ребенка </t>
  </si>
  <si>
    <t>итого к выдаче</t>
  </si>
  <si>
    <t>цена</t>
  </si>
  <si>
    <t>на сумму</t>
  </si>
  <si>
    <t>Принял повар ______________ /Ким.Н.В./</t>
  </si>
  <si>
    <t>Проверил (бухгалтер) _____________ /Сарангова Б.А./</t>
  </si>
  <si>
    <t>свекла</t>
  </si>
  <si>
    <t>морковь</t>
  </si>
  <si>
    <t>чай</t>
  </si>
  <si>
    <t>бананы</t>
  </si>
  <si>
    <t>мука</t>
  </si>
  <si>
    <t>яйцо</t>
  </si>
  <si>
    <t xml:space="preserve">    "Утверждаю":</t>
  </si>
  <si>
    <t>Материально-ответственное лицо  завхоз  Эрдниева Е.П.</t>
  </si>
  <si>
    <t xml:space="preserve">      Выдал кладовщик____________/Эрдниева Е.П../</t>
  </si>
  <si>
    <t>маргарин</t>
  </si>
  <si>
    <t>дрожжи</t>
  </si>
  <si>
    <t>борщ из свежей капусты</t>
  </si>
  <si>
    <t>Врач (диетсестра)______________/Санджиева М.Б../</t>
  </si>
  <si>
    <t>Врач (диетсестра)______________/Санджиева М.Б./</t>
  </si>
  <si>
    <t>борщ с капустой и картофелем</t>
  </si>
  <si>
    <t>масло сливочное</t>
  </si>
  <si>
    <t>хлеб пшеничный</t>
  </si>
  <si>
    <t>какао с молоком</t>
  </si>
  <si>
    <t>ватрушки</t>
  </si>
  <si>
    <t>0,18/4</t>
  </si>
  <si>
    <t>0,04/22</t>
  </si>
  <si>
    <t>0,1/2</t>
  </si>
  <si>
    <t>творог</t>
  </si>
  <si>
    <t>каша овсяная на молоке</t>
  </si>
  <si>
    <t>овсяные хлопья</t>
  </si>
  <si>
    <t>0,55/4</t>
  </si>
  <si>
    <t>чай с сахаром</t>
  </si>
  <si>
    <t>хлеб пшеничный с маслом</t>
  </si>
  <si>
    <t>0,55/5</t>
  </si>
  <si>
    <t>0,5/1</t>
  </si>
  <si>
    <t>Бутерброд с сыром</t>
  </si>
  <si>
    <t>сыр бутербродный</t>
  </si>
  <si>
    <t>0,55/9</t>
  </si>
  <si>
    <t>масло слив</t>
  </si>
  <si>
    <t>бутерброд с сыром</t>
  </si>
  <si>
    <t>0,55/1</t>
  </si>
  <si>
    <t>0,55/2</t>
  </si>
  <si>
    <t>сыр бутерб</t>
  </si>
  <si>
    <t>МЕНЮ- ТРЕБОВАНИЕ НА ВЫДАЧУ ПРОДУКТОВ ПИТАНИЯ  на 03.02.2025 г</t>
  </si>
  <si>
    <t>МЕНЮ- ТРЕБОВАНИЕ НА ВЫДАЧУ ПРОДУКТОВ ПИТАНИЯ  на 03.02.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</si>
</sst>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omic Sans MS"/>
      <family val="4"/>
      <charset val="204"/>
    </font>
    <font>
      <b/>
      <sz val="8"/>
      <name val="Comic Sans MS"/>
      <family val="4"/>
      <charset val="204"/>
    </font>
    <font>
      <sz val="7"/>
      <name val="Comic Sans MS"/>
      <family val="4"/>
      <charset val="204"/>
    </font>
    <font>
      <sz val="7"/>
      <color indexed="8"/>
      <name val="Comic Sans MS"/>
      <family val="4"/>
      <charset val="204"/>
    </font>
    <font>
      <b/>
      <sz val="7"/>
      <color indexed="8"/>
      <name val="Comic Sans MS"/>
      <family val="4"/>
      <charset val="204"/>
    </font>
    <font>
      <sz val="8"/>
      <name val="Arial"/>
      <family val="2"/>
      <charset val="204"/>
    </font>
    <font>
      <sz val="7"/>
      <color rgb="FF0000CC"/>
      <name val="Comic Sans MS"/>
      <family val="4"/>
      <charset val="204"/>
    </font>
    <font>
      <b/>
      <sz val="7"/>
      <color rgb="FF0000CC"/>
      <name val="Comic Sans MS"/>
      <family val="4"/>
      <charset val="204"/>
    </font>
    <font>
      <sz val="8"/>
      <color rgb="FF0000CC"/>
      <name val="Comic Sans MS"/>
      <family val="4"/>
      <charset val="204"/>
    </font>
    <font>
      <sz val="6"/>
      <name val="Comic Sans MS"/>
      <family val="4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1" fillId="0" borderId="0" xfId="0" applyNumberFormat="1" applyFont="1"/>
    <xf numFmtId="164" fontId="3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1" fillId="0" borderId="0" xfId="0" applyFont="1" applyAlignment="1"/>
    <xf numFmtId="0" fontId="3" fillId="0" borderId="1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1" fillId="0" borderId="0" xfId="0" applyNumberFormat="1" applyFont="1" applyAlignment="1"/>
    <xf numFmtId="0" fontId="1" fillId="0" borderId="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/>
    <xf numFmtId="0" fontId="0" fillId="0" borderId="12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Z61"/>
  <sheetViews>
    <sheetView tabSelected="1" topLeftCell="A34" zoomScaleNormal="100" workbookViewId="0">
      <selection activeCell="Q39" sqref="Q39"/>
    </sheetView>
  </sheetViews>
  <sheetFormatPr defaultRowHeight="15" x14ac:dyDescent="0.25"/>
  <cols>
    <col min="1" max="1" width="0.85546875" customWidth="1"/>
    <col min="2" max="2" width="0.42578125" hidden="1" customWidth="1"/>
    <col min="3" max="3" width="4.85546875" hidden="1" customWidth="1"/>
    <col min="4" max="4" width="4.140625" customWidth="1"/>
    <col min="5" max="5" width="9.42578125" customWidth="1"/>
    <col min="6" max="6" width="4.5703125" customWidth="1"/>
    <col min="7" max="7" width="6.5703125" customWidth="1"/>
    <col min="8" max="8" width="5.5703125" customWidth="1"/>
    <col min="9" max="9" width="5.7109375" customWidth="1"/>
    <col min="10" max="10" width="5.5703125" customWidth="1"/>
    <col min="11" max="11" width="5.140625" customWidth="1"/>
    <col min="12" max="12" width="5.7109375" customWidth="1"/>
    <col min="13" max="14" width="5.5703125" customWidth="1"/>
    <col min="15" max="15" width="5.85546875" customWidth="1"/>
    <col min="16" max="16" width="6.7109375" customWidth="1"/>
    <col min="17" max="17" width="6.140625" customWidth="1"/>
    <col min="18" max="18" width="6" customWidth="1"/>
    <col min="19" max="19" width="5.5703125" customWidth="1"/>
    <col min="20" max="20" width="5.85546875" customWidth="1"/>
    <col min="21" max="21" width="6.140625" customWidth="1"/>
    <col min="22" max="22" width="6" customWidth="1"/>
    <col min="23" max="23" width="5.7109375" customWidth="1"/>
    <col min="24" max="24" width="6.42578125" customWidth="1"/>
    <col min="25" max="25" width="6.7109375" customWidth="1"/>
    <col min="26" max="26" width="4.85546875" customWidth="1"/>
  </cols>
  <sheetData>
    <row r="5" spans="4:26" ht="15.75" x14ac:dyDescent="0.3">
      <c r="D5" s="1"/>
      <c r="E5" s="2"/>
      <c r="F5" s="72" t="s">
        <v>33</v>
      </c>
      <c r="G5" s="72"/>
      <c r="H5" s="72"/>
      <c r="I5" s="72"/>
      <c r="J5" s="72"/>
      <c r="K5" s="7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4:26" ht="15.75" x14ac:dyDescent="0.3">
      <c r="D6" s="1"/>
      <c r="E6" s="2"/>
      <c r="F6" s="20" t="s">
        <v>0</v>
      </c>
      <c r="G6" s="20"/>
      <c r="H6" s="20"/>
      <c r="I6" s="20"/>
      <c r="J6" s="20"/>
      <c r="K6" s="2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4:26" ht="15.75" x14ac:dyDescent="0.3">
      <c r="D7" s="1"/>
      <c r="E7" s="73" t="s">
        <v>65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29"/>
      <c r="Z7" s="34"/>
    </row>
    <row r="8" spans="4:26" ht="15.75" x14ac:dyDescent="0.3">
      <c r="D8" s="1"/>
      <c r="E8" s="2"/>
      <c r="F8" s="23"/>
      <c r="G8" s="23"/>
      <c r="H8" s="23"/>
      <c r="I8" s="23"/>
      <c r="J8" s="23"/>
      <c r="K8" s="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4:26" x14ac:dyDescent="0.25">
      <c r="D9" s="1"/>
      <c r="E9" s="1"/>
      <c r="F9" s="66" t="s">
        <v>1</v>
      </c>
      <c r="G9" s="66"/>
      <c r="H9" s="66"/>
      <c r="I9" s="66"/>
      <c r="J9" s="66"/>
      <c r="K9" s="66"/>
      <c r="L9" s="66"/>
      <c r="M9" s="66"/>
      <c r="N9" s="66"/>
      <c r="O9" s="66"/>
      <c r="P9" s="67"/>
      <c r="Q9" s="67"/>
      <c r="R9" s="67"/>
      <c r="S9" s="67"/>
      <c r="T9" s="67"/>
      <c r="U9" s="1"/>
      <c r="V9" s="1"/>
      <c r="W9" s="1"/>
      <c r="X9" s="1"/>
      <c r="Y9" s="1"/>
      <c r="Z9" s="1"/>
    </row>
    <row r="10" spans="4:26" x14ac:dyDescent="0.25">
      <c r="D10" s="1"/>
      <c r="E10" s="1"/>
      <c r="F10" s="1" t="s">
        <v>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4:26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74"/>
      <c r="U11" s="74"/>
      <c r="V11" s="1"/>
      <c r="W11" s="1"/>
      <c r="X11" s="1"/>
      <c r="Y11" s="1"/>
      <c r="Z11" s="1"/>
    </row>
    <row r="12" spans="4:26" x14ac:dyDescent="0.25">
      <c r="D12" s="1"/>
      <c r="E12" s="1"/>
      <c r="F12" s="1" t="s">
        <v>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4:26" x14ac:dyDescent="0.25">
      <c r="D13" s="1"/>
      <c r="E13" s="1"/>
      <c r="F13" s="1" t="s">
        <v>34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4:26" x14ac:dyDescent="0.25">
      <c r="D14" s="1"/>
      <c r="E14" s="3"/>
      <c r="F14" s="4" t="s">
        <v>4</v>
      </c>
      <c r="G14" s="3"/>
      <c r="H14" s="3"/>
      <c r="I14" s="5"/>
      <c r="J14" s="6">
        <v>83</v>
      </c>
      <c r="K14" s="1"/>
      <c r="L14" s="1"/>
      <c r="M14" s="1"/>
      <c r="N14" s="1"/>
      <c r="O14" s="1"/>
      <c r="P14" s="1"/>
      <c r="Q14" s="1" t="s">
        <v>5</v>
      </c>
      <c r="R14" s="1"/>
      <c r="S14" s="1"/>
      <c r="T14" s="75">
        <f>SUM(G29:Z29)</f>
        <v>8300</v>
      </c>
      <c r="U14" s="75"/>
      <c r="V14" s="1"/>
      <c r="W14" s="1"/>
      <c r="X14" s="1"/>
      <c r="Y14" s="1"/>
      <c r="Z14" s="1"/>
    </row>
    <row r="15" spans="4:26" x14ac:dyDescent="0.25">
      <c r="D15" s="1"/>
      <c r="E15" s="1"/>
      <c r="F15" s="7"/>
      <c r="G15" s="7"/>
      <c r="H15" s="7"/>
      <c r="I15" s="7"/>
      <c r="J15" s="7"/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4:26" x14ac:dyDescent="0.25">
      <c r="D16" s="83" t="s">
        <v>6</v>
      </c>
      <c r="E16" s="84"/>
      <c r="F16" s="84"/>
      <c r="G16" s="89" t="s">
        <v>7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ht="15" customHeight="1" x14ac:dyDescent="0.25">
      <c r="D17" s="85"/>
      <c r="E17" s="86"/>
      <c r="F17" s="86"/>
      <c r="G17" s="62" t="s">
        <v>14</v>
      </c>
      <c r="H17" s="62" t="s">
        <v>27</v>
      </c>
      <c r="I17" s="62" t="s">
        <v>8</v>
      </c>
      <c r="J17" s="62" t="s">
        <v>9</v>
      </c>
      <c r="K17" s="62" t="s">
        <v>28</v>
      </c>
      <c r="L17" s="62" t="s">
        <v>10</v>
      </c>
      <c r="M17" s="62" t="s">
        <v>15</v>
      </c>
      <c r="N17" s="62" t="s">
        <v>12</v>
      </c>
      <c r="O17" s="62" t="s">
        <v>16</v>
      </c>
      <c r="P17" s="62" t="s">
        <v>13</v>
      </c>
      <c r="Q17" s="62" t="s">
        <v>17</v>
      </c>
      <c r="R17" s="62" t="s">
        <v>58</v>
      </c>
      <c r="S17" s="62" t="s">
        <v>18</v>
      </c>
      <c r="T17" s="62" t="s">
        <v>19</v>
      </c>
      <c r="U17" s="62" t="s">
        <v>30</v>
      </c>
      <c r="V17" s="62" t="s">
        <v>11</v>
      </c>
      <c r="W17" s="62" t="s">
        <v>60</v>
      </c>
      <c r="X17" s="62"/>
      <c r="Y17" s="62"/>
      <c r="Z17" s="62"/>
    </row>
    <row r="18" spans="2:26" ht="21.75" customHeight="1" x14ac:dyDescent="0.25">
      <c r="D18" s="87"/>
      <c r="E18" s="88"/>
      <c r="F18" s="88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5"/>
      <c r="S18" s="63"/>
      <c r="T18" s="63"/>
      <c r="U18" s="63"/>
      <c r="V18" s="63"/>
      <c r="W18" s="63"/>
      <c r="X18" s="63"/>
      <c r="Y18" s="64"/>
      <c r="Z18" s="64"/>
    </row>
    <row r="19" spans="2:26" ht="18" customHeight="1" x14ac:dyDescent="0.25">
      <c r="D19" s="76" t="s">
        <v>20</v>
      </c>
      <c r="E19" s="79" t="s">
        <v>41</v>
      </c>
      <c r="F19" s="80"/>
      <c r="G19" s="9">
        <v>6</v>
      </c>
      <c r="H19" s="9">
        <v>2.9</v>
      </c>
      <c r="I19" s="9">
        <v>5</v>
      </c>
      <c r="J19" s="9">
        <v>6</v>
      </c>
      <c r="K19" s="9">
        <v>1.6</v>
      </c>
      <c r="L19" s="9">
        <v>1.2</v>
      </c>
      <c r="M19" s="9">
        <v>0.8</v>
      </c>
      <c r="N19" s="9">
        <v>0.38</v>
      </c>
      <c r="O19" s="9">
        <v>0.2</v>
      </c>
      <c r="P19" s="9">
        <v>1</v>
      </c>
      <c r="Q19" s="9"/>
      <c r="R19" s="9"/>
      <c r="S19" s="9"/>
      <c r="T19" s="9"/>
      <c r="U19" s="9"/>
      <c r="V19" s="9">
        <v>0.22500000000000001</v>
      </c>
      <c r="W19" s="9"/>
      <c r="X19" s="9"/>
      <c r="Y19" s="9"/>
      <c r="Z19" s="9"/>
    </row>
    <row r="20" spans="2:26" ht="18" customHeight="1" x14ac:dyDescent="0.25">
      <c r="D20" s="77"/>
      <c r="E20" s="79" t="s">
        <v>57</v>
      </c>
      <c r="F20" s="8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 t="s">
        <v>52</v>
      </c>
      <c r="R20" s="10">
        <v>1.3</v>
      </c>
      <c r="S20" s="10"/>
      <c r="T20" s="10"/>
      <c r="U20" s="10"/>
      <c r="V20" s="10"/>
      <c r="W20" s="10">
        <v>0.4</v>
      </c>
      <c r="X20" s="10"/>
      <c r="Y20" s="10"/>
      <c r="Z20" s="10"/>
    </row>
    <row r="21" spans="2:26" x14ac:dyDescent="0.25">
      <c r="D21" s="77"/>
      <c r="E21" s="79" t="s">
        <v>43</v>
      </c>
      <c r="F21" s="8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 t="s">
        <v>59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21" customHeight="1" x14ac:dyDescent="0.25">
      <c r="D22" s="77"/>
      <c r="E22" s="81" t="s">
        <v>44</v>
      </c>
      <c r="F22" s="82"/>
      <c r="G22" s="10"/>
      <c r="H22" s="10"/>
      <c r="I22" s="10"/>
      <c r="J22" s="10"/>
      <c r="K22" s="10"/>
      <c r="L22" s="10"/>
      <c r="M22" s="10"/>
      <c r="N22" s="10"/>
      <c r="O22" s="10">
        <v>1.8</v>
      </c>
      <c r="P22" s="10"/>
      <c r="Q22" s="10"/>
      <c r="R22" s="10"/>
      <c r="S22" s="10">
        <v>9</v>
      </c>
      <c r="T22" s="10">
        <v>0.4</v>
      </c>
      <c r="U22" s="10"/>
      <c r="V22" s="10"/>
      <c r="W22" s="10"/>
      <c r="X22" s="10"/>
      <c r="Y22" s="10"/>
      <c r="Z22" s="10"/>
    </row>
    <row r="23" spans="2:26" x14ac:dyDescent="0.25">
      <c r="D23" s="78"/>
      <c r="E23" s="58" t="s">
        <v>30</v>
      </c>
      <c r="F23" s="5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>
        <v>9</v>
      </c>
      <c r="V23" s="10"/>
      <c r="W23" s="10"/>
      <c r="X23" s="10"/>
      <c r="Y23" s="10"/>
      <c r="Z23" s="10"/>
    </row>
    <row r="24" spans="2:26" ht="23.25" customHeight="1" x14ac:dyDescent="0.25">
      <c r="D24" s="44"/>
      <c r="E24" s="58"/>
      <c r="F24" s="5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2:26" ht="19.5" customHeight="1" x14ac:dyDescent="0.25">
      <c r="D25" s="44"/>
      <c r="E25" s="58"/>
      <c r="F25" s="7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39"/>
    </row>
    <row r="26" spans="2:26" ht="22.15" customHeight="1" x14ac:dyDescent="0.25">
      <c r="D26" s="38" t="s">
        <v>21</v>
      </c>
      <c r="E26" s="58"/>
      <c r="F26" s="59"/>
      <c r="G26" s="17">
        <f>G27/J14</f>
        <v>7.2289156626506021E-2</v>
      </c>
      <c r="H26" s="17">
        <f>H27/J14</f>
        <v>3.4939759036144574E-2</v>
      </c>
      <c r="I26" s="17">
        <f>I27/J14</f>
        <v>6.0240963855421686E-2</v>
      </c>
      <c r="J26" s="17">
        <f>J27/J14</f>
        <v>7.2289156626506021E-2</v>
      </c>
      <c r="K26" s="17">
        <f>K27/J14</f>
        <v>1.9277108433734941E-2</v>
      </c>
      <c r="L26" s="17">
        <v>5.0000000000000001E-3</v>
      </c>
      <c r="M26" s="17">
        <f>M27/J14</f>
        <v>9.6385542168674707E-3</v>
      </c>
      <c r="N26" s="17">
        <f>N27/J14</f>
        <v>4.5783132530120485E-3</v>
      </c>
      <c r="O26" s="17">
        <v>2E-3</v>
      </c>
      <c r="P26" s="17">
        <f>P27/J14</f>
        <v>1.2048192771084338E-2</v>
      </c>
      <c r="Q26" s="17">
        <f>Q27/J14</f>
        <v>0.15662650602409639</v>
      </c>
      <c r="R26" s="17">
        <f>R27/J14</f>
        <v>1.566265060240964E-2</v>
      </c>
      <c r="S26" s="17">
        <f>S27/J14</f>
        <v>0.10843373493975904</v>
      </c>
      <c r="T26" s="17">
        <f>T27/J14</f>
        <v>4.8192771084337354E-3</v>
      </c>
      <c r="U26" s="17">
        <f>U27/J14</f>
        <v>0.10843373493975904</v>
      </c>
      <c r="V26" s="17">
        <f>V27/J14</f>
        <v>2.7108433734939759E-3</v>
      </c>
      <c r="W26" s="17">
        <f>W27/J14</f>
        <v>4.8192771084337354E-3</v>
      </c>
      <c r="X26" s="16">
        <f>X27/J14</f>
        <v>0</v>
      </c>
      <c r="Y26" s="16">
        <f>Y27/J14</f>
        <v>0</v>
      </c>
      <c r="Z26" s="16">
        <f>Z27/J14</f>
        <v>0</v>
      </c>
    </row>
    <row r="27" spans="2:26" x14ac:dyDescent="0.25">
      <c r="C27" s="19"/>
      <c r="D27" s="45" t="s">
        <v>22</v>
      </c>
      <c r="E27" s="60"/>
      <c r="F27" s="61"/>
      <c r="G27" s="40">
        <v>6</v>
      </c>
      <c r="H27" s="40">
        <v>2.9</v>
      </c>
      <c r="I27" s="40">
        <v>5</v>
      </c>
      <c r="J27" s="40">
        <v>6</v>
      </c>
      <c r="K27" s="40">
        <v>1.6</v>
      </c>
      <c r="L27" s="40">
        <v>1.2</v>
      </c>
      <c r="M27" s="40">
        <v>0.8</v>
      </c>
      <c r="N27" s="40">
        <v>0.38</v>
      </c>
      <c r="O27" s="40">
        <v>2</v>
      </c>
      <c r="P27" s="40">
        <v>1</v>
      </c>
      <c r="Q27" s="40">
        <v>13</v>
      </c>
      <c r="R27" s="40">
        <v>1.3</v>
      </c>
      <c r="S27" s="40">
        <v>9</v>
      </c>
      <c r="T27" s="40">
        <v>0.4</v>
      </c>
      <c r="U27" s="40">
        <v>9</v>
      </c>
      <c r="V27" s="40">
        <v>0.22500000000000001</v>
      </c>
      <c r="W27" s="40">
        <v>0.4</v>
      </c>
      <c r="X27" s="41"/>
      <c r="Y27" s="41"/>
      <c r="Z27" s="41"/>
    </row>
    <row r="28" spans="2:26" x14ac:dyDescent="0.25">
      <c r="D28" s="46" t="s">
        <v>23</v>
      </c>
      <c r="E28" s="60"/>
      <c r="F28" s="61"/>
      <c r="G28" s="42">
        <v>275</v>
      </c>
      <c r="H28" s="42">
        <v>45</v>
      </c>
      <c r="I28" s="42">
        <v>45</v>
      </c>
      <c r="J28" s="42">
        <v>65</v>
      </c>
      <c r="K28" s="42">
        <v>45</v>
      </c>
      <c r="L28" s="42">
        <v>45</v>
      </c>
      <c r="M28" s="42">
        <v>235</v>
      </c>
      <c r="N28" s="42">
        <v>150</v>
      </c>
      <c r="O28" s="42">
        <v>85</v>
      </c>
      <c r="P28" s="42">
        <v>150</v>
      </c>
      <c r="Q28" s="42">
        <v>35</v>
      </c>
      <c r="R28" s="42">
        <v>780</v>
      </c>
      <c r="S28" s="42">
        <v>90</v>
      </c>
      <c r="T28" s="42">
        <v>1200</v>
      </c>
      <c r="U28" s="42">
        <v>220</v>
      </c>
      <c r="V28" s="42">
        <v>20</v>
      </c>
      <c r="W28" s="42">
        <v>1175</v>
      </c>
      <c r="X28" s="42"/>
      <c r="Y28" s="42"/>
      <c r="Z28" s="42"/>
    </row>
    <row r="29" spans="2:26" x14ac:dyDescent="0.25">
      <c r="D29" s="47"/>
      <c r="E29" s="45" t="s">
        <v>24</v>
      </c>
      <c r="F29" s="45"/>
      <c r="G29" s="43">
        <f>G27*G28</f>
        <v>1650</v>
      </c>
      <c r="H29" s="43">
        <f>H27*H28</f>
        <v>130.5</v>
      </c>
      <c r="I29" s="43">
        <f t="shared" ref="I29:W29" si="0">I27*I28</f>
        <v>225</v>
      </c>
      <c r="J29" s="43">
        <f t="shared" si="0"/>
        <v>390</v>
      </c>
      <c r="K29" s="43">
        <f t="shared" si="0"/>
        <v>72</v>
      </c>
      <c r="L29" s="43">
        <f t="shared" si="0"/>
        <v>54</v>
      </c>
      <c r="M29" s="43">
        <f t="shared" si="0"/>
        <v>188</v>
      </c>
      <c r="N29" s="43">
        <f t="shared" si="0"/>
        <v>57</v>
      </c>
      <c r="O29" s="43">
        <f t="shared" si="0"/>
        <v>170</v>
      </c>
      <c r="P29" s="43">
        <f t="shared" si="0"/>
        <v>150</v>
      </c>
      <c r="Q29" s="43">
        <f t="shared" si="0"/>
        <v>455</v>
      </c>
      <c r="R29" s="43">
        <f>R27*R28</f>
        <v>1014</v>
      </c>
      <c r="S29" s="43">
        <f t="shared" si="0"/>
        <v>810</v>
      </c>
      <c r="T29" s="43">
        <f t="shared" si="0"/>
        <v>480</v>
      </c>
      <c r="U29" s="43">
        <f>U27*U28</f>
        <v>1980</v>
      </c>
      <c r="V29" s="43">
        <f t="shared" si="0"/>
        <v>4.5</v>
      </c>
      <c r="W29" s="43">
        <f t="shared" si="0"/>
        <v>470</v>
      </c>
      <c r="X29" s="43">
        <f t="shared" ref="X29:Z29" si="1">X27*X28</f>
        <v>0</v>
      </c>
      <c r="Y29" s="43">
        <f t="shared" si="1"/>
        <v>0</v>
      </c>
      <c r="Z29" s="43">
        <f t="shared" si="1"/>
        <v>0</v>
      </c>
    </row>
    <row r="30" spans="2:26" x14ac:dyDescent="0.25">
      <c r="D30" s="1"/>
      <c r="E30" s="12"/>
      <c r="F30" s="12"/>
      <c r="G30" s="13"/>
      <c r="H30" s="13"/>
      <c r="I30" s="13"/>
      <c r="J30" s="13"/>
      <c r="K30" s="13"/>
      <c r="L30" s="13"/>
      <c r="M30" s="13"/>
      <c r="N30" s="14"/>
      <c r="O30" s="1"/>
      <c r="P30" s="1"/>
      <c r="Q30" s="13"/>
      <c r="R30" s="13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70" t="s">
        <v>39</v>
      </c>
      <c r="C31" s="70"/>
      <c r="D31" s="70"/>
      <c r="E31" s="70"/>
      <c r="F31" s="70"/>
      <c r="G31" s="70"/>
      <c r="H31" s="70"/>
      <c r="I31" s="70"/>
      <c r="J31" s="70"/>
      <c r="K31" s="70"/>
      <c r="L31" s="21"/>
      <c r="M31" s="21"/>
      <c r="N31" s="21"/>
      <c r="O31" s="68" t="s">
        <v>25</v>
      </c>
      <c r="P31" s="68"/>
      <c r="Q31" s="68"/>
      <c r="R31" s="68"/>
      <c r="S31" s="68"/>
      <c r="T31" s="68"/>
      <c r="U31" s="68"/>
      <c r="V31" s="21"/>
      <c r="W31" s="21"/>
      <c r="X31" s="21"/>
      <c r="Y31" s="30"/>
      <c r="Z31" s="35"/>
    </row>
    <row r="32" spans="2:26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4:26" x14ac:dyDescent="0.25">
      <c r="D33" s="66" t="s">
        <v>35</v>
      </c>
      <c r="E33" s="66"/>
      <c r="F33" s="66"/>
      <c r="G33" s="66"/>
      <c r="H33" s="66"/>
      <c r="I33" s="66"/>
      <c r="J33" s="66"/>
      <c r="K33" s="66"/>
      <c r="P33" s="69" t="s">
        <v>26</v>
      </c>
      <c r="Q33" s="69"/>
      <c r="R33" s="69"/>
      <c r="S33" s="69"/>
      <c r="T33" s="69"/>
      <c r="U33" s="69"/>
      <c r="V33" s="69"/>
      <c r="W33" s="69"/>
      <c r="X33" s="22"/>
      <c r="Y33" s="31"/>
      <c r="Z33" s="36"/>
    </row>
    <row r="35" spans="4:26" ht="48" customHeight="1" x14ac:dyDescent="0.25"/>
    <row r="36" spans="4:26" ht="15.75" x14ac:dyDescent="0.3">
      <c r="D36" s="1"/>
      <c r="E36" s="2"/>
      <c r="F36" s="72" t="s">
        <v>33</v>
      </c>
      <c r="G36" s="72"/>
      <c r="H36" s="72"/>
      <c r="I36" s="72"/>
      <c r="J36" s="72"/>
      <c r="K36" s="7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4:26" ht="15.75" x14ac:dyDescent="0.3">
      <c r="D37" s="1"/>
      <c r="E37" s="2"/>
      <c r="F37" s="20" t="s">
        <v>0</v>
      </c>
      <c r="G37" s="20"/>
      <c r="H37" s="20"/>
      <c r="I37" s="20"/>
      <c r="J37" s="20"/>
      <c r="K37" s="2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4:26" ht="15.75" x14ac:dyDescent="0.3">
      <c r="D38" s="1"/>
      <c r="E38" s="73" t="s">
        <v>66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29"/>
      <c r="Z38" s="34"/>
    </row>
    <row r="39" spans="4:26" ht="15.75" x14ac:dyDescent="0.3">
      <c r="D39" s="1"/>
      <c r="E39" s="2"/>
      <c r="F39" s="28"/>
      <c r="G39" s="28"/>
      <c r="H39" s="28"/>
      <c r="I39" s="28"/>
      <c r="J39" s="28"/>
      <c r="K39" s="2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4:26" x14ac:dyDescent="0.25">
      <c r="D40" s="1"/>
      <c r="E40" s="1"/>
      <c r="F40" s="66" t="s">
        <v>1</v>
      </c>
      <c r="G40" s="66"/>
      <c r="H40" s="66"/>
      <c r="I40" s="66"/>
      <c r="J40" s="66"/>
      <c r="K40" s="66"/>
      <c r="L40" s="66"/>
      <c r="M40" s="66"/>
      <c r="N40" s="66"/>
      <c r="O40" s="66"/>
      <c r="P40" s="67"/>
      <c r="Q40" s="67"/>
      <c r="R40" s="1"/>
      <c r="S40" s="1"/>
      <c r="T40" s="1"/>
      <c r="U40" s="1"/>
      <c r="V40" s="1"/>
      <c r="W40" s="1"/>
      <c r="X40" s="1"/>
      <c r="Y40" s="1"/>
      <c r="Z40" s="1"/>
    </row>
    <row r="41" spans="4:26" x14ac:dyDescent="0.25">
      <c r="D41" s="1"/>
      <c r="E41" s="1"/>
      <c r="F41" s="1" t="s">
        <v>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4:26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74"/>
      <c r="U42" s="74"/>
      <c r="V42" s="1"/>
      <c r="W42" s="1"/>
      <c r="X42" s="1"/>
      <c r="Y42" s="1"/>
      <c r="Z42" s="1"/>
    </row>
    <row r="43" spans="4:26" x14ac:dyDescent="0.25">
      <c r="D43" s="1"/>
      <c r="E43" s="1"/>
      <c r="F43" s="1" t="s">
        <v>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4:26" x14ac:dyDescent="0.25">
      <c r="D44" s="1"/>
      <c r="E44" s="1"/>
      <c r="F44" s="1" t="s">
        <v>34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4:26" x14ac:dyDescent="0.25">
      <c r="D45" s="1"/>
      <c r="E45" s="3"/>
      <c r="F45" s="4" t="s">
        <v>4</v>
      </c>
      <c r="G45" s="3"/>
      <c r="H45" s="3"/>
      <c r="I45" s="5"/>
      <c r="J45" s="6">
        <v>60</v>
      </c>
      <c r="K45" s="1"/>
      <c r="L45" s="1"/>
      <c r="M45" s="1"/>
      <c r="N45" s="1"/>
      <c r="O45" s="1"/>
      <c r="P45" s="1"/>
      <c r="Q45" s="107" t="s">
        <v>5</v>
      </c>
      <c r="R45" s="107"/>
      <c r="S45" s="67"/>
      <c r="T45" s="67"/>
      <c r="U45" s="67"/>
      <c r="V45" s="67"/>
      <c r="W45" s="92">
        <f>SUM(G57:Z57)</f>
        <v>6620.5</v>
      </c>
      <c r="X45" s="67"/>
      <c r="Y45" s="1"/>
      <c r="Z45" s="1"/>
    </row>
    <row r="46" spans="4:26" x14ac:dyDescent="0.25">
      <c r="D46" s="1"/>
      <c r="E46" s="1"/>
      <c r="F46" s="7"/>
      <c r="G46" s="7"/>
      <c r="H46" s="7"/>
      <c r="I46" s="7"/>
      <c r="J46" s="7"/>
      <c r="K46" s="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4:26" x14ac:dyDescent="0.25">
      <c r="D47" s="95" t="s">
        <v>6</v>
      </c>
      <c r="E47" s="96"/>
      <c r="F47" s="96"/>
      <c r="G47" s="101" t="s">
        <v>7</v>
      </c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4:26" x14ac:dyDescent="0.25">
      <c r="D48" s="97"/>
      <c r="E48" s="98"/>
      <c r="F48" s="98"/>
      <c r="G48" s="62" t="s">
        <v>14</v>
      </c>
      <c r="H48" s="62" t="s">
        <v>10</v>
      </c>
      <c r="I48" s="62" t="s">
        <v>11</v>
      </c>
      <c r="J48" s="62" t="s">
        <v>9</v>
      </c>
      <c r="K48" s="62" t="s">
        <v>28</v>
      </c>
      <c r="L48" s="62" t="s">
        <v>27</v>
      </c>
      <c r="M48" s="62" t="s">
        <v>8</v>
      </c>
      <c r="N48" s="62" t="s">
        <v>12</v>
      </c>
      <c r="O48" s="62" t="s">
        <v>17</v>
      </c>
      <c r="P48" s="62" t="s">
        <v>19</v>
      </c>
      <c r="Q48" s="62" t="s">
        <v>16</v>
      </c>
      <c r="R48" s="62" t="s">
        <v>15</v>
      </c>
      <c r="S48" s="62" t="s">
        <v>36</v>
      </c>
      <c r="T48" s="62" t="s">
        <v>37</v>
      </c>
      <c r="U48" s="62" t="s">
        <v>32</v>
      </c>
      <c r="V48" s="62" t="s">
        <v>13</v>
      </c>
      <c r="W48" s="62" t="s">
        <v>31</v>
      </c>
      <c r="X48" s="62" t="s">
        <v>18</v>
      </c>
      <c r="Y48" s="62" t="s">
        <v>49</v>
      </c>
      <c r="Z48" s="32"/>
    </row>
    <row r="49" spans="2:26" x14ac:dyDescent="0.25">
      <c r="D49" s="99"/>
      <c r="E49" s="100"/>
      <c r="F49" s="100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5"/>
      <c r="S49" s="63"/>
      <c r="T49" s="63"/>
      <c r="U49" s="63"/>
      <c r="V49" s="63"/>
      <c r="W49" s="63"/>
      <c r="X49" s="63"/>
      <c r="Y49" s="65"/>
      <c r="Z49" s="33"/>
    </row>
    <row r="50" spans="2:26" ht="22.5" customHeight="1" x14ac:dyDescent="0.25">
      <c r="D50" s="93" t="s">
        <v>20</v>
      </c>
      <c r="E50" s="58" t="s">
        <v>38</v>
      </c>
      <c r="F50" s="59"/>
      <c r="G50" s="9">
        <v>5</v>
      </c>
      <c r="H50" s="9">
        <v>1</v>
      </c>
      <c r="I50" s="9">
        <v>0.35</v>
      </c>
      <c r="J50" s="9">
        <v>3</v>
      </c>
      <c r="K50" s="9">
        <v>1</v>
      </c>
      <c r="L50" s="9">
        <v>2</v>
      </c>
      <c r="M50" s="9">
        <v>3</v>
      </c>
      <c r="N50" s="9">
        <v>0.4</v>
      </c>
      <c r="O50" s="9"/>
      <c r="P50" s="9"/>
      <c r="Q50" s="9">
        <v>0.2</v>
      </c>
      <c r="R50" s="9">
        <v>0.5</v>
      </c>
      <c r="S50" s="9"/>
      <c r="T50" s="9"/>
      <c r="U50" s="9"/>
      <c r="V50" s="9">
        <v>0.6</v>
      </c>
      <c r="W50" s="9"/>
      <c r="X50" s="9"/>
      <c r="Y50" s="9"/>
      <c r="Z50" s="9"/>
    </row>
    <row r="51" spans="2:26" x14ac:dyDescent="0.25">
      <c r="D51" s="94"/>
      <c r="E51" s="58" t="s">
        <v>17</v>
      </c>
      <c r="F51" s="59"/>
      <c r="G51" s="10"/>
      <c r="H51" s="10"/>
      <c r="I51" s="10"/>
      <c r="J51" s="10"/>
      <c r="K51" s="10"/>
      <c r="L51" s="10"/>
      <c r="M51" s="10"/>
      <c r="N51" s="10"/>
      <c r="O51" s="10" t="s">
        <v>55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x14ac:dyDescent="0.25">
      <c r="D52" s="94"/>
      <c r="E52" s="58" t="s">
        <v>44</v>
      </c>
      <c r="F52" s="59"/>
      <c r="G52" s="10"/>
      <c r="H52" s="10"/>
      <c r="I52" s="10"/>
      <c r="J52" s="10"/>
      <c r="K52" s="10"/>
      <c r="L52" s="10"/>
      <c r="M52" s="10"/>
      <c r="N52" s="10"/>
      <c r="O52" s="10"/>
      <c r="P52" s="10">
        <v>0.25</v>
      </c>
      <c r="Q52" s="10">
        <v>1.2</v>
      </c>
      <c r="R52" s="10"/>
      <c r="S52" s="10"/>
      <c r="T52" s="10"/>
      <c r="U52" s="10"/>
      <c r="V52" s="10"/>
      <c r="W52" s="10"/>
      <c r="X52" s="10">
        <v>6</v>
      </c>
      <c r="Y52" s="10"/>
      <c r="Z52" s="10"/>
    </row>
    <row r="53" spans="2:26" ht="22.5" x14ac:dyDescent="0.25">
      <c r="D53" s="94"/>
      <c r="E53" s="58" t="s">
        <v>45</v>
      </c>
      <c r="F53" s="5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v>1</v>
      </c>
      <c r="R53" s="10"/>
      <c r="S53" s="10" t="s">
        <v>46</v>
      </c>
      <c r="T53" s="10" t="s">
        <v>48</v>
      </c>
      <c r="U53" s="10" t="s">
        <v>47</v>
      </c>
      <c r="V53" s="10"/>
      <c r="W53" s="10">
        <v>8</v>
      </c>
      <c r="X53" s="10"/>
      <c r="Y53" s="10">
        <v>11</v>
      </c>
      <c r="Z53" s="10"/>
    </row>
    <row r="54" spans="2:26" ht="21.6" customHeight="1" x14ac:dyDescent="0.25">
      <c r="D54" s="26" t="s">
        <v>21</v>
      </c>
      <c r="E54" s="103"/>
      <c r="F54" s="104"/>
      <c r="G54" s="17">
        <f>G55/J45</f>
        <v>8.3333333333333329E-2</v>
      </c>
      <c r="H54" s="17">
        <f>H55/J45</f>
        <v>1.6666666666666666E-2</v>
      </c>
      <c r="I54" s="17">
        <f>I55/J45</f>
        <v>5.8333333333333327E-3</v>
      </c>
      <c r="J54" s="17">
        <v>4.5999999999999999E-2</v>
      </c>
      <c r="K54" s="17">
        <f>K55/J45</f>
        <v>1.6666666666666666E-2</v>
      </c>
      <c r="L54" s="17">
        <f>L55/J45</f>
        <v>3.3333333333333333E-2</v>
      </c>
      <c r="M54" s="17">
        <f>M55/J45</f>
        <v>0.05</v>
      </c>
      <c r="N54" s="17">
        <f>N55/J45</f>
        <v>6.6666666666666671E-3</v>
      </c>
      <c r="O54" s="17">
        <f>O55/J45</f>
        <v>8.3333333333333329E-2</v>
      </c>
      <c r="P54" s="17">
        <f>P55/J45</f>
        <v>4.1666666666666666E-3</v>
      </c>
      <c r="Q54" s="17">
        <f>Q55/J45</f>
        <v>0.04</v>
      </c>
      <c r="R54" s="17">
        <f>R55/J45</f>
        <v>8.3333333333333332E-3</v>
      </c>
      <c r="S54" s="17">
        <f>S55/J45</f>
        <v>6.6666666666666666E-2</v>
      </c>
      <c r="T54" s="17">
        <f>T55/J45</f>
        <v>3.3333333333333333E-2</v>
      </c>
      <c r="U54" s="17">
        <f>U55/J45</f>
        <v>0.36666666666666664</v>
      </c>
      <c r="V54" s="17">
        <f>V55/J45</f>
        <v>0.01</v>
      </c>
      <c r="W54" s="17">
        <f>W55/J45</f>
        <v>0.13333333333333333</v>
      </c>
      <c r="X54" s="16">
        <f>X55/J45</f>
        <v>0.1</v>
      </c>
      <c r="Y54" s="16"/>
      <c r="Z54" s="16"/>
    </row>
    <row r="55" spans="2:26" ht="17.25" customHeight="1" x14ac:dyDescent="0.25">
      <c r="C55" s="19"/>
      <c r="D55" s="37" t="s">
        <v>22</v>
      </c>
      <c r="E55" s="105"/>
      <c r="F55" s="106"/>
      <c r="G55" s="16">
        <v>5</v>
      </c>
      <c r="H55" s="16">
        <v>1</v>
      </c>
      <c r="I55" s="16">
        <v>0.35</v>
      </c>
      <c r="J55" s="16">
        <v>3</v>
      </c>
      <c r="K55" s="16">
        <v>1</v>
      </c>
      <c r="L55" s="16">
        <v>2</v>
      </c>
      <c r="M55" s="16">
        <v>3</v>
      </c>
      <c r="N55" s="16">
        <v>0.4</v>
      </c>
      <c r="O55" s="16">
        <v>5</v>
      </c>
      <c r="P55" s="16">
        <v>0.25</v>
      </c>
      <c r="Q55" s="16">
        <v>2.4</v>
      </c>
      <c r="R55" s="16">
        <v>0.5</v>
      </c>
      <c r="S55" s="16">
        <v>4</v>
      </c>
      <c r="T55" s="16">
        <v>2</v>
      </c>
      <c r="U55" s="16">
        <v>22</v>
      </c>
      <c r="V55" s="16">
        <v>0.6</v>
      </c>
      <c r="W55" s="16">
        <v>8</v>
      </c>
      <c r="X55" s="10">
        <v>6</v>
      </c>
      <c r="Y55" s="10">
        <v>11</v>
      </c>
      <c r="Z55" s="10"/>
    </row>
    <row r="56" spans="2:26" x14ac:dyDescent="0.25">
      <c r="D56" s="27" t="s">
        <v>23</v>
      </c>
      <c r="E56" s="105"/>
      <c r="F56" s="106"/>
      <c r="G56" s="11">
        <v>275</v>
      </c>
      <c r="H56" s="11">
        <v>45</v>
      </c>
      <c r="I56" s="11">
        <v>20</v>
      </c>
      <c r="J56" s="11">
        <v>65</v>
      </c>
      <c r="K56" s="11">
        <v>45</v>
      </c>
      <c r="L56" s="11">
        <v>45</v>
      </c>
      <c r="M56" s="11">
        <v>45</v>
      </c>
      <c r="N56" s="11">
        <v>150</v>
      </c>
      <c r="O56" s="11">
        <v>35</v>
      </c>
      <c r="P56" s="11">
        <v>1200</v>
      </c>
      <c r="Q56" s="11">
        <v>85</v>
      </c>
      <c r="R56" s="11">
        <v>235</v>
      </c>
      <c r="S56" s="11">
        <v>45</v>
      </c>
      <c r="T56" s="11">
        <v>55</v>
      </c>
      <c r="U56" s="11">
        <v>16</v>
      </c>
      <c r="V56" s="11">
        <v>150</v>
      </c>
      <c r="W56" s="11">
        <v>50</v>
      </c>
      <c r="X56" s="11">
        <v>90</v>
      </c>
      <c r="Y56" s="11">
        <v>200</v>
      </c>
      <c r="Z56" s="11"/>
    </row>
    <row r="57" spans="2:26" x14ac:dyDescent="0.25">
      <c r="D57" s="15"/>
      <c r="E57" s="6" t="s">
        <v>24</v>
      </c>
      <c r="F57" s="6"/>
      <c r="G57" s="18">
        <f>G55*G56</f>
        <v>1375</v>
      </c>
      <c r="H57" s="18">
        <f>H55*H56</f>
        <v>45</v>
      </c>
      <c r="I57" s="18">
        <f t="shared" ref="I57:W57" si="2">I55*I56</f>
        <v>7</v>
      </c>
      <c r="J57" s="18">
        <f t="shared" si="2"/>
        <v>195</v>
      </c>
      <c r="K57" s="18">
        <f t="shared" si="2"/>
        <v>45</v>
      </c>
      <c r="L57" s="18">
        <f t="shared" si="2"/>
        <v>90</v>
      </c>
      <c r="M57" s="18">
        <f t="shared" si="2"/>
        <v>135</v>
      </c>
      <c r="N57" s="18">
        <f t="shared" si="2"/>
        <v>60</v>
      </c>
      <c r="O57" s="18">
        <f t="shared" si="2"/>
        <v>175</v>
      </c>
      <c r="P57" s="18">
        <f t="shared" si="2"/>
        <v>300</v>
      </c>
      <c r="Q57" s="18">
        <f t="shared" si="2"/>
        <v>204</v>
      </c>
      <c r="R57" s="18">
        <f>R55*R56</f>
        <v>117.5</v>
      </c>
      <c r="S57" s="18">
        <f t="shared" si="2"/>
        <v>180</v>
      </c>
      <c r="T57" s="18">
        <f t="shared" si="2"/>
        <v>110</v>
      </c>
      <c r="U57" s="18">
        <f t="shared" si="2"/>
        <v>352</v>
      </c>
      <c r="V57" s="18">
        <f t="shared" si="2"/>
        <v>90</v>
      </c>
      <c r="W57" s="18">
        <f t="shared" si="2"/>
        <v>400</v>
      </c>
      <c r="X57" s="18">
        <f>X55*X56</f>
        <v>540</v>
      </c>
      <c r="Y57" s="18">
        <f>Y55*Y56</f>
        <v>2200</v>
      </c>
      <c r="Z57" s="18"/>
    </row>
    <row r="58" spans="2:26" x14ac:dyDescent="0.25">
      <c r="D58" s="1"/>
      <c r="E58" s="12"/>
      <c r="F58" s="12"/>
      <c r="G58" s="13"/>
      <c r="H58" s="13"/>
      <c r="I58" s="13"/>
      <c r="J58" s="13"/>
      <c r="K58" s="13"/>
      <c r="L58" s="13"/>
      <c r="M58" s="13"/>
      <c r="N58" s="14"/>
      <c r="O58" s="1"/>
      <c r="P58" s="1"/>
      <c r="Q58" s="13"/>
      <c r="R58" s="13"/>
      <c r="S58" s="1"/>
      <c r="T58" s="1"/>
      <c r="U58" s="1"/>
      <c r="V58" s="1"/>
      <c r="W58" s="1"/>
      <c r="X58" s="1"/>
      <c r="Y58" s="1"/>
      <c r="Z58" s="1"/>
    </row>
    <row r="59" spans="2:26" x14ac:dyDescent="0.25">
      <c r="B59" s="70" t="s">
        <v>40</v>
      </c>
      <c r="C59" s="70"/>
      <c r="D59" s="70"/>
      <c r="E59" s="70"/>
      <c r="F59" s="70"/>
      <c r="G59" s="70"/>
      <c r="H59" s="70"/>
      <c r="I59" s="70"/>
      <c r="J59" s="70"/>
      <c r="K59" s="70"/>
      <c r="L59" s="25"/>
      <c r="M59" s="25"/>
      <c r="N59" s="25"/>
      <c r="O59" s="68" t="s">
        <v>25</v>
      </c>
      <c r="P59" s="68"/>
      <c r="Q59" s="68"/>
      <c r="R59" s="68"/>
      <c r="S59" s="68"/>
      <c r="T59" s="68"/>
      <c r="U59" s="68"/>
      <c r="V59" s="25"/>
      <c r="W59" s="25"/>
      <c r="X59" s="25"/>
      <c r="Y59" s="30"/>
      <c r="Z59" s="35"/>
    </row>
    <row r="60" spans="2:26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x14ac:dyDescent="0.25">
      <c r="D61" s="66" t="s">
        <v>35</v>
      </c>
      <c r="E61" s="66"/>
      <c r="F61" s="66"/>
      <c r="G61" s="66"/>
      <c r="H61" s="66"/>
      <c r="I61" s="66"/>
      <c r="J61" s="66"/>
      <c r="K61" s="66"/>
      <c r="P61" s="69" t="s">
        <v>26</v>
      </c>
      <c r="Q61" s="69"/>
      <c r="R61" s="69"/>
      <c r="S61" s="69"/>
      <c r="T61" s="69"/>
      <c r="U61" s="69"/>
      <c r="V61" s="69"/>
      <c r="W61" s="69"/>
      <c r="X61" s="24"/>
      <c r="Y61" s="31"/>
      <c r="Z61" s="36"/>
    </row>
  </sheetData>
  <mergeCells count="81">
    <mergeCell ref="E54:F54"/>
    <mergeCell ref="E55:F55"/>
    <mergeCell ref="E56:F56"/>
    <mergeCell ref="B59:K59"/>
    <mergeCell ref="Q45:V45"/>
    <mergeCell ref="N48:N49"/>
    <mergeCell ref="O48:O49"/>
    <mergeCell ref="P48:P49"/>
    <mergeCell ref="U48:U49"/>
    <mergeCell ref="O59:U59"/>
    <mergeCell ref="V48:V49"/>
    <mergeCell ref="R48:R49"/>
    <mergeCell ref="G48:G49"/>
    <mergeCell ref="H48:H49"/>
    <mergeCell ref="I48:I49"/>
    <mergeCell ref="J48:J49"/>
    <mergeCell ref="F36:K36"/>
    <mergeCell ref="E38:X38"/>
    <mergeCell ref="T42:U42"/>
    <mergeCell ref="D61:K61"/>
    <mergeCell ref="P61:W61"/>
    <mergeCell ref="D50:D53"/>
    <mergeCell ref="E50:F50"/>
    <mergeCell ref="E51:F51"/>
    <mergeCell ref="E52:F52"/>
    <mergeCell ref="E53:F53"/>
    <mergeCell ref="Q48:Q49"/>
    <mergeCell ref="S48:S49"/>
    <mergeCell ref="T48:T49"/>
    <mergeCell ref="L48:L49"/>
    <mergeCell ref="D47:F49"/>
    <mergeCell ref="G47:Z47"/>
    <mergeCell ref="K48:K49"/>
    <mergeCell ref="M48:M49"/>
    <mergeCell ref="W45:X45"/>
    <mergeCell ref="W48:W49"/>
    <mergeCell ref="X48:X49"/>
    <mergeCell ref="B31:K31"/>
    <mergeCell ref="E25:F25"/>
    <mergeCell ref="F5:K5"/>
    <mergeCell ref="E7:X7"/>
    <mergeCell ref="T11:U11"/>
    <mergeCell ref="T14:U14"/>
    <mergeCell ref="F9:T9"/>
    <mergeCell ref="D19:D23"/>
    <mergeCell ref="E19:F19"/>
    <mergeCell ref="E20:F20"/>
    <mergeCell ref="E21:F21"/>
    <mergeCell ref="E23:F23"/>
    <mergeCell ref="E22:F22"/>
    <mergeCell ref="E28:F28"/>
    <mergeCell ref="D16:F18"/>
    <mergeCell ref="G16:Z16"/>
    <mergeCell ref="Y48:Y49"/>
    <mergeCell ref="F40:Q40"/>
    <mergeCell ref="Y17:Y18"/>
    <mergeCell ref="U17:U18"/>
    <mergeCell ref="V17:V18"/>
    <mergeCell ref="W17:W18"/>
    <mergeCell ref="X17:X18"/>
    <mergeCell ref="T17:T18"/>
    <mergeCell ref="R17:R18"/>
    <mergeCell ref="O31:U31"/>
    <mergeCell ref="D33:K33"/>
    <mergeCell ref="P33:W33"/>
    <mergeCell ref="E24:F24"/>
    <mergeCell ref="L17:L18"/>
    <mergeCell ref="M17:M18"/>
    <mergeCell ref="N17:N18"/>
    <mergeCell ref="E26:F26"/>
    <mergeCell ref="E27:F27"/>
    <mergeCell ref="Q17:Q18"/>
    <mergeCell ref="S17:S18"/>
    <mergeCell ref="Z17:Z18"/>
    <mergeCell ref="O17:O18"/>
    <mergeCell ref="P17:P18"/>
    <mergeCell ref="G17:G18"/>
    <mergeCell ref="H17:H18"/>
    <mergeCell ref="I17:I18"/>
    <mergeCell ref="J17:J18"/>
    <mergeCell ref="K17:K18"/>
  </mergeCells>
  <pageMargins left="0.11811023622047245" right="0.11811023622047245" top="0.15748031496062992" bottom="0.15748031496062992" header="0.31496062992125984" footer="0.31496062992125984"/>
  <pageSetup paperSize="9" fitToHeight="2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2"/>
  <sheetViews>
    <sheetView workbookViewId="0">
      <selection activeCell="T11" sqref="T11:U11"/>
    </sheetView>
  </sheetViews>
  <sheetFormatPr defaultRowHeight="15" x14ac:dyDescent="0.25"/>
  <cols>
    <col min="1" max="1" width="2" customWidth="1"/>
    <col min="2" max="2" width="2.85546875" customWidth="1"/>
    <col min="3" max="3" width="2.28515625" hidden="1" customWidth="1"/>
    <col min="4" max="4" width="4.140625" customWidth="1"/>
    <col min="5" max="5" width="6" customWidth="1"/>
    <col min="6" max="6" width="7.7109375" customWidth="1"/>
    <col min="7" max="7" width="5.28515625" customWidth="1"/>
    <col min="8" max="8" width="5.85546875" customWidth="1"/>
    <col min="9" max="9" width="6.140625" customWidth="1"/>
    <col min="10" max="10" width="5.7109375" customWidth="1"/>
    <col min="11" max="11" width="6" customWidth="1"/>
    <col min="12" max="12" width="5.85546875" customWidth="1"/>
    <col min="13" max="13" width="6.28515625" customWidth="1"/>
    <col min="14" max="14" width="6.7109375" customWidth="1"/>
    <col min="15" max="15" width="6.28515625" customWidth="1"/>
    <col min="16" max="16" width="6.42578125" customWidth="1"/>
    <col min="17" max="17" width="6.7109375" customWidth="1"/>
    <col min="18" max="19" width="5.85546875" customWidth="1"/>
    <col min="20" max="20" width="5.7109375" customWidth="1"/>
    <col min="21" max="21" width="6" customWidth="1"/>
    <col min="22" max="23" width="5.85546875" customWidth="1"/>
    <col min="24" max="24" width="5.42578125" customWidth="1"/>
  </cols>
  <sheetData>
    <row r="1" spans="4:24" ht="15.75" x14ac:dyDescent="0.3">
      <c r="D1" s="1"/>
      <c r="E1" s="2"/>
      <c r="F1" s="72" t="s">
        <v>33</v>
      </c>
      <c r="G1" s="72"/>
      <c r="H1" s="72"/>
      <c r="I1" s="72"/>
      <c r="J1" s="72"/>
      <c r="K1" s="7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4:24" ht="15.75" x14ac:dyDescent="0.3">
      <c r="D2" s="1"/>
      <c r="E2" s="2"/>
      <c r="F2" s="20" t="s">
        <v>0</v>
      </c>
      <c r="G2" s="20"/>
      <c r="H2" s="20"/>
      <c r="I2" s="20"/>
      <c r="J2" s="20"/>
      <c r="K2" s="2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4:24" ht="15.75" x14ac:dyDescent="0.3">
      <c r="D3" s="1"/>
      <c r="E3" s="73" t="s">
        <v>65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4:24" ht="15.75" x14ac:dyDescent="0.3">
      <c r="D4" s="1"/>
      <c r="E4" s="2"/>
      <c r="F4" s="51"/>
      <c r="G4" s="51"/>
      <c r="H4" s="51"/>
      <c r="I4" s="51"/>
      <c r="J4" s="51"/>
      <c r="K4" s="5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4:24" x14ac:dyDescent="0.25">
      <c r="D5" s="1"/>
      <c r="E5" s="1"/>
      <c r="F5" s="66" t="s">
        <v>1</v>
      </c>
      <c r="G5" s="66"/>
      <c r="H5" s="66"/>
      <c r="I5" s="66"/>
      <c r="J5" s="66"/>
      <c r="K5" s="66"/>
      <c r="L5" s="66"/>
      <c r="M5" s="66"/>
      <c r="N5" s="66"/>
      <c r="O5" s="66"/>
      <c r="P5" s="67"/>
      <c r="Q5" s="67"/>
      <c r="R5" s="67"/>
      <c r="S5" s="67"/>
      <c r="T5" s="67"/>
      <c r="U5" s="1"/>
      <c r="V5" s="1"/>
      <c r="W5" s="1"/>
      <c r="X5" s="1"/>
    </row>
    <row r="6" spans="4:24" ht="15" customHeight="1" x14ac:dyDescent="0.25">
      <c r="D6" s="1"/>
      <c r="E6" s="1"/>
      <c r="F6" s="1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4:24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74"/>
      <c r="U7" s="74"/>
      <c r="V7" s="1"/>
      <c r="W7" s="1"/>
      <c r="X7" s="1"/>
    </row>
    <row r="8" spans="4:24" x14ac:dyDescent="0.25">
      <c r="D8" s="1"/>
      <c r="E8" s="1"/>
      <c r="F8" s="1" t="s">
        <v>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4:24" x14ac:dyDescent="0.25">
      <c r="D9" s="1"/>
      <c r="E9" s="1"/>
      <c r="F9" s="1" t="s">
        <v>34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4:24" x14ac:dyDescent="0.25">
      <c r="D10" s="1"/>
      <c r="E10" s="48"/>
      <c r="F10" s="4" t="s">
        <v>4</v>
      </c>
      <c r="G10" s="48"/>
      <c r="H10" s="48"/>
      <c r="I10" s="5"/>
      <c r="J10" s="6">
        <v>27</v>
      </c>
      <c r="K10" s="1"/>
      <c r="L10" s="1"/>
      <c r="M10" s="1"/>
      <c r="N10" s="1"/>
      <c r="O10" s="1"/>
      <c r="P10" s="1"/>
      <c r="Q10" s="1" t="s">
        <v>5</v>
      </c>
      <c r="R10" s="1"/>
      <c r="S10" s="1"/>
      <c r="T10" s="75">
        <f>SUM(G25:X25)</f>
        <v>2700</v>
      </c>
      <c r="U10" s="75"/>
      <c r="V10" s="1"/>
      <c r="W10" s="1"/>
      <c r="X10" s="1"/>
    </row>
    <row r="11" spans="4:24" x14ac:dyDescent="0.25">
      <c r="D11" s="1"/>
      <c r="E11" s="1"/>
      <c r="F11" s="7"/>
      <c r="G11" s="7"/>
      <c r="H11" s="7"/>
      <c r="I11" s="7"/>
      <c r="J11" s="7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4:24" x14ac:dyDescent="0.25">
      <c r="D12" s="83" t="s">
        <v>6</v>
      </c>
      <c r="E12" s="84"/>
      <c r="F12" s="84"/>
      <c r="G12" s="89" t="s">
        <v>7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4:24" x14ac:dyDescent="0.25">
      <c r="D13" s="85"/>
      <c r="E13" s="86"/>
      <c r="F13" s="86"/>
      <c r="G13" s="62" t="s">
        <v>14</v>
      </c>
      <c r="H13" s="62" t="s">
        <v>27</v>
      </c>
      <c r="I13" s="62" t="s">
        <v>8</v>
      </c>
      <c r="J13" s="62" t="s">
        <v>9</v>
      </c>
      <c r="K13" s="62" t="s">
        <v>28</v>
      </c>
      <c r="L13" s="62" t="s">
        <v>10</v>
      </c>
      <c r="M13" s="62" t="s">
        <v>15</v>
      </c>
      <c r="N13" s="62" t="s">
        <v>12</v>
      </c>
      <c r="O13" s="62" t="s">
        <v>16</v>
      </c>
      <c r="P13" s="62" t="s">
        <v>13</v>
      </c>
      <c r="Q13" s="62" t="s">
        <v>17</v>
      </c>
      <c r="R13" s="62" t="s">
        <v>64</v>
      </c>
      <c r="S13" s="62" t="s">
        <v>18</v>
      </c>
      <c r="T13" s="62" t="s">
        <v>19</v>
      </c>
      <c r="U13" s="62" t="s">
        <v>51</v>
      </c>
      <c r="V13" s="62" t="s">
        <v>42</v>
      </c>
      <c r="W13" s="62" t="s">
        <v>11</v>
      </c>
      <c r="X13" s="62" t="s">
        <v>29</v>
      </c>
    </row>
    <row r="14" spans="4:24" ht="15" customHeight="1" x14ac:dyDescent="0.25">
      <c r="D14" s="87"/>
      <c r="E14" s="88"/>
      <c r="F14" s="88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5"/>
      <c r="S14" s="63"/>
      <c r="T14" s="63"/>
      <c r="U14" s="63"/>
      <c r="V14" s="63"/>
      <c r="W14" s="65"/>
      <c r="X14" s="63"/>
    </row>
    <row r="15" spans="4:24" ht="20.25" customHeight="1" x14ac:dyDescent="0.25">
      <c r="D15" s="54"/>
      <c r="E15" s="58" t="s">
        <v>50</v>
      </c>
      <c r="F15" s="108"/>
      <c r="G15" s="49"/>
      <c r="H15" s="49"/>
      <c r="I15" s="49"/>
      <c r="J15" s="49"/>
      <c r="K15" s="49"/>
      <c r="L15" s="49"/>
      <c r="M15" s="49"/>
      <c r="N15" s="49"/>
      <c r="O15" s="55">
        <v>0.1</v>
      </c>
      <c r="P15" s="55"/>
      <c r="Q15" s="55"/>
      <c r="R15" s="56"/>
      <c r="S15" s="55">
        <v>2</v>
      </c>
      <c r="T15" s="49"/>
      <c r="U15" s="55" t="s">
        <v>56</v>
      </c>
      <c r="V15" s="55">
        <v>0.25</v>
      </c>
      <c r="W15" s="55">
        <v>0.1</v>
      </c>
      <c r="X15" s="49"/>
    </row>
    <row r="16" spans="4:24" ht="22.5" customHeight="1" x14ac:dyDescent="0.25">
      <c r="D16" s="54"/>
      <c r="E16" s="58" t="s">
        <v>54</v>
      </c>
      <c r="F16" s="108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 t="s">
        <v>63</v>
      </c>
      <c r="R16" s="56"/>
      <c r="S16" s="55"/>
      <c r="T16" s="55"/>
      <c r="U16" s="55"/>
      <c r="V16" s="55">
        <v>0.25</v>
      </c>
      <c r="W16" s="55"/>
      <c r="X16" s="49"/>
    </row>
    <row r="17" spans="2:24" ht="15" customHeight="1" x14ac:dyDescent="0.25">
      <c r="D17" s="54"/>
      <c r="E17" s="109" t="s">
        <v>53</v>
      </c>
      <c r="F17" s="110"/>
      <c r="G17" s="55"/>
      <c r="H17" s="55"/>
      <c r="I17" s="55"/>
      <c r="J17" s="55"/>
      <c r="K17" s="55"/>
      <c r="L17" s="55"/>
      <c r="M17" s="55"/>
      <c r="N17" s="55"/>
      <c r="O17" s="55">
        <v>0.4</v>
      </c>
      <c r="P17" s="55"/>
      <c r="Q17" s="55"/>
      <c r="R17" s="56"/>
      <c r="S17" s="55"/>
      <c r="T17" s="55"/>
      <c r="U17" s="55"/>
      <c r="V17" s="55"/>
      <c r="W17" s="55"/>
      <c r="X17" s="55">
        <v>0.1</v>
      </c>
    </row>
    <row r="18" spans="2:24" ht="22.5" customHeight="1" x14ac:dyDescent="0.25">
      <c r="D18" s="76" t="s">
        <v>20</v>
      </c>
      <c r="E18" s="79" t="s">
        <v>41</v>
      </c>
      <c r="F18" s="80"/>
      <c r="G18" s="9">
        <v>1.3</v>
      </c>
      <c r="H18" s="9">
        <v>0.6</v>
      </c>
      <c r="I18" s="9">
        <v>1</v>
      </c>
      <c r="J18" s="9">
        <v>1.6</v>
      </c>
      <c r="K18" s="9">
        <v>0.4</v>
      </c>
      <c r="L18" s="9">
        <v>0.4</v>
      </c>
      <c r="M18" s="9">
        <v>0.2</v>
      </c>
      <c r="N18" s="9">
        <v>0.1</v>
      </c>
      <c r="O18" s="9"/>
      <c r="P18" s="9">
        <v>0.3</v>
      </c>
      <c r="Q18" s="9"/>
      <c r="R18" s="9"/>
      <c r="S18" s="9"/>
      <c r="T18" s="9"/>
      <c r="U18" s="9"/>
      <c r="V18" s="9"/>
      <c r="W18" s="9">
        <v>0.45</v>
      </c>
      <c r="X18" s="9"/>
    </row>
    <row r="19" spans="2:24" ht="15" customHeight="1" x14ac:dyDescent="0.25">
      <c r="D19" s="77"/>
      <c r="E19" s="79" t="s">
        <v>61</v>
      </c>
      <c r="F19" s="8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 t="s">
        <v>62</v>
      </c>
      <c r="R19" s="10">
        <v>0.4</v>
      </c>
      <c r="S19" s="10"/>
      <c r="T19" s="10"/>
      <c r="U19" s="10"/>
      <c r="V19" s="10">
        <v>0.1</v>
      </c>
      <c r="W19" s="10"/>
      <c r="X19" s="10"/>
    </row>
    <row r="20" spans="2:24" x14ac:dyDescent="0.25">
      <c r="D20" s="77"/>
      <c r="E20" s="79" t="s">
        <v>43</v>
      </c>
      <c r="F20" s="8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 t="s">
        <v>52</v>
      </c>
      <c r="R20" s="10"/>
      <c r="S20" s="10"/>
      <c r="T20" s="10"/>
      <c r="U20" s="10"/>
      <c r="V20" s="10"/>
      <c r="W20" s="10"/>
      <c r="X20" s="10"/>
    </row>
    <row r="21" spans="2:24" ht="15" customHeight="1" x14ac:dyDescent="0.25">
      <c r="D21" s="77"/>
      <c r="E21" s="81" t="s">
        <v>44</v>
      </c>
      <c r="F21" s="8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>
        <v>2.7</v>
      </c>
      <c r="T21" s="10">
        <v>0.1</v>
      </c>
      <c r="U21" s="10"/>
      <c r="V21" s="10"/>
      <c r="W21" s="10"/>
      <c r="X21" s="10"/>
    </row>
    <row r="22" spans="2:24" ht="18.75" customHeight="1" x14ac:dyDescent="0.25">
      <c r="D22" s="52" t="s">
        <v>21</v>
      </c>
      <c r="E22" s="58"/>
      <c r="F22" s="59"/>
      <c r="G22" s="17">
        <f>G23/J10</f>
        <v>4.8148148148148148E-2</v>
      </c>
      <c r="H22" s="17">
        <f>H23/J10</f>
        <v>2.2222222222222223E-2</v>
      </c>
      <c r="I22" s="17">
        <f>I23/J10</f>
        <v>3.7037037037037035E-2</v>
      </c>
      <c r="J22" s="17">
        <f>J23/J10</f>
        <v>5.9259259259259262E-2</v>
      </c>
      <c r="K22" s="17">
        <f>K23/J10</f>
        <v>1.4814814814814815E-2</v>
      </c>
      <c r="L22" s="17">
        <v>5.0000000000000001E-3</v>
      </c>
      <c r="M22" s="17">
        <f>M23/J10</f>
        <v>7.4074074074074077E-3</v>
      </c>
      <c r="N22" s="17">
        <f>N23/J10</f>
        <v>3.7037037037037038E-3</v>
      </c>
      <c r="O22" s="17">
        <v>2E-3</v>
      </c>
      <c r="P22" s="17">
        <f>P23/J10</f>
        <v>1.1111111111111112E-2</v>
      </c>
      <c r="Q22" s="17">
        <f>Q23/J10</f>
        <v>0.25925925925925924</v>
      </c>
      <c r="R22" s="17">
        <f>R23/J10</f>
        <v>1.4814814814814815E-2</v>
      </c>
      <c r="S22" s="17">
        <f>S23/J10</f>
        <v>0.17407407407407408</v>
      </c>
      <c r="T22" s="17">
        <f>T23/J10</f>
        <v>3.7037037037037038E-3</v>
      </c>
      <c r="U22" s="17">
        <v>3.6999999999999998E-2</v>
      </c>
      <c r="V22" s="17">
        <f>V23/J10</f>
        <v>2.2222222222222223E-2</v>
      </c>
      <c r="W22" s="17">
        <f>W23/J10</f>
        <v>2.0370370370370372E-2</v>
      </c>
      <c r="X22" s="17">
        <f>X23/J10</f>
        <v>3.7037037037037038E-3</v>
      </c>
    </row>
    <row r="23" spans="2:24" x14ac:dyDescent="0.25">
      <c r="C23" s="19"/>
      <c r="D23" s="45" t="s">
        <v>22</v>
      </c>
      <c r="E23" s="60"/>
      <c r="F23" s="61"/>
      <c r="G23" s="40">
        <v>1.3</v>
      </c>
      <c r="H23" s="40">
        <v>0.6</v>
      </c>
      <c r="I23" s="40">
        <v>1</v>
      </c>
      <c r="J23" s="40">
        <v>1.6</v>
      </c>
      <c r="K23" s="40">
        <v>0.4</v>
      </c>
      <c r="L23" s="40">
        <v>0.4</v>
      </c>
      <c r="M23" s="40">
        <v>0.2</v>
      </c>
      <c r="N23" s="40">
        <v>0.1</v>
      </c>
      <c r="O23" s="40">
        <v>0.5</v>
      </c>
      <c r="P23" s="40">
        <v>0.3</v>
      </c>
      <c r="Q23" s="40">
        <v>7</v>
      </c>
      <c r="R23" s="40">
        <v>0.4</v>
      </c>
      <c r="S23" s="40">
        <v>4.7</v>
      </c>
      <c r="T23" s="40">
        <v>0.1</v>
      </c>
      <c r="U23" s="40">
        <v>1</v>
      </c>
      <c r="V23" s="40">
        <v>0.6</v>
      </c>
      <c r="W23" s="40">
        <v>0.55000000000000004</v>
      </c>
      <c r="X23" s="40">
        <v>0.1</v>
      </c>
    </row>
    <row r="24" spans="2:24" x14ac:dyDescent="0.25">
      <c r="D24" s="53" t="s">
        <v>23</v>
      </c>
      <c r="E24" s="60"/>
      <c r="F24" s="61"/>
      <c r="G24" s="42">
        <v>275</v>
      </c>
      <c r="H24" s="42">
        <v>45</v>
      </c>
      <c r="I24" s="42">
        <v>45</v>
      </c>
      <c r="J24" s="42">
        <v>65</v>
      </c>
      <c r="K24" s="42">
        <v>45</v>
      </c>
      <c r="L24" s="42">
        <v>45</v>
      </c>
      <c r="M24" s="42">
        <v>235</v>
      </c>
      <c r="N24" s="42">
        <v>150</v>
      </c>
      <c r="O24" s="42">
        <v>85</v>
      </c>
      <c r="P24" s="42">
        <v>150</v>
      </c>
      <c r="Q24" s="42">
        <v>35</v>
      </c>
      <c r="R24" s="42">
        <v>780</v>
      </c>
      <c r="S24" s="42">
        <v>90</v>
      </c>
      <c r="T24" s="42">
        <v>1200</v>
      </c>
      <c r="U24" s="42">
        <v>100</v>
      </c>
      <c r="V24" s="42">
        <v>1175</v>
      </c>
      <c r="W24" s="42">
        <v>20</v>
      </c>
      <c r="X24" s="42">
        <v>650</v>
      </c>
    </row>
    <row r="25" spans="2:24" x14ac:dyDescent="0.25">
      <c r="D25" s="47"/>
      <c r="E25" s="45" t="s">
        <v>24</v>
      </c>
      <c r="F25" s="45"/>
      <c r="G25" s="43">
        <f>G23*G24</f>
        <v>357.5</v>
      </c>
      <c r="H25" s="43">
        <f>H23*H24</f>
        <v>27</v>
      </c>
      <c r="I25" s="43">
        <f t="shared" ref="I25:X25" si="0">I23*I24</f>
        <v>45</v>
      </c>
      <c r="J25" s="43">
        <f t="shared" si="0"/>
        <v>104</v>
      </c>
      <c r="K25" s="43">
        <f t="shared" si="0"/>
        <v>18</v>
      </c>
      <c r="L25" s="43">
        <f t="shared" si="0"/>
        <v>18</v>
      </c>
      <c r="M25" s="43">
        <f t="shared" si="0"/>
        <v>47</v>
      </c>
      <c r="N25" s="43">
        <f t="shared" si="0"/>
        <v>15</v>
      </c>
      <c r="O25" s="43">
        <f t="shared" si="0"/>
        <v>42.5</v>
      </c>
      <c r="P25" s="43">
        <f t="shared" si="0"/>
        <v>45</v>
      </c>
      <c r="Q25" s="43">
        <f t="shared" si="0"/>
        <v>245</v>
      </c>
      <c r="R25" s="43">
        <f>R23*R24</f>
        <v>312</v>
      </c>
      <c r="S25" s="43">
        <f t="shared" si="0"/>
        <v>423</v>
      </c>
      <c r="T25" s="43">
        <f t="shared" si="0"/>
        <v>120</v>
      </c>
      <c r="U25" s="43">
        <f>U23*U24</f>
        <v>100</v>
      </c>
      <c r="V25" s="43">
        <f t="shared" si="0"/>
        <v>705</v>
      </c>
      <c r="W25" s="43">
        <f>W23*W24</f>
        <v>11</v>
      </c>
      <c r="X25" s="43">
        <f t="shared" si="0"/>
        <v>65</v>
      </c>
    </row>
    <row r="26" spans="2:24" x14ac:dyDescent="0.25">
      <c r="D26" s="1"/>
      <c r="E26" s="12"/>
      <c r="F26" s="12"/>
      <c r="G26" s="13"/>
      <c r="H26" s="13"/>
      <c r="I26" s="13"/>
      <c r="J26" s="13"/>
      <c r="K26" s="13"/>
      <c r="L26" s="13"/>
      <c r="M26" s="13"/>
      <c r="N26" s="14"/>
      <c r="O26" s="1"/>
      <c r="P26" s="1"/>
      <c r="Q26" s="13"/>
      <c r="R26" s="13"/>
      <c r="S26" s="1"/>
      <c r="T26" s="1"/>
      <c r="U26" s="1"/>
      <c r="V26" s="1"/>
      <c r="W26" s="1"/>
      <c r="X26" s="1"/>
    </row>
    <row r="27" spans="2:24" x14ac:dyDescent="0.25">
      <c r="B27" s="70" t="s">
        <v>39</v>
      </c>
      <c r="C27" s="70"/>
      <c r="D27" s="70"/>
      <c r="E27" s="70"/>
      <c r="F27" s="70"/>
      <c r="G27" s="70"/>
      <c r="H27" s="70"/>
      <c r="I27" s="70"/>
      <c r="J27" s="70"/>
      <c r="K27" s="70"/>
      <c r="L27" s="50"/>
      <c r="M27" s="50"/>
      <c r="N27" s="50"/>
      <c r="O27" s="68" t="s">
        <v>25</v>
      </c>
      <c r="P27" s="68"/>
      <c r="Q27" s="68"/>
      <c r="R27" s="68"/>
      <c r="S27" s="68"/>
      <c r="T27" s="68"/>
      <c r="U27" s="68"/>
      <c r="V27" s="50"/>
      <c r="W27" s="57"/>
      <c r="X27" s="50"/>
    </row>
    <row r="28" spans="2:24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25">
      <c r="D29" s="66" t="s">
        <v>35</v>
      </c>
      <c r="E29" s="66"/>
      <c r="F29" s="66"/>
      <c r="G29" s="66"/>
      <c r="H29" s="66"/>
      <c r="I29" s="66"/>
      <c r="J29" s="66"/>
      <c r="K29" s="66"/>
      <c r="P29" s="69" t="s">
        <v>26</v>
      </c>
      <c r="Q29" s="69"/>
      <c r="R29" s="69"/>
      <c r="S29" s="69"/>
      <c r="T29" s="69"/>
      <c r="U29" s="69"/>
      <c r="V29" s="69"/>
      <c r="W29" s="69"/>
      <c r="X29" s="69"/>
    </row>
    <row r="62" ht="15" customHeight="1" x14ac:dyDescent="0.25"/>
  </sheetData>
  <mergeCells count="40">
    <mergeCell ref="O27:U27"/>
    <mergeCell ref="D29:K29"/>
    <mergeCell ref="P29:X29"/>
    <mergeCell ref="E15:F15"/>
    <mergeCell ref="E16:F16"/>
    <mergeCell ref="E17:F17"/>
    <mergeCell ref="E22:F22"/>
    <mergeCell ref="E23:F23"/>
    <mergeCell ref="E24:F24"/>
    <mergeCell ref="D18:D21"/>
    <mergeCell ref="E18:F18"/>
    <mergeCell ref="E19:F19"/>
    <mergeCell ref="E20:F20"/>
    <mergeCell ref="E21:F21"/>
    <mergeCell ref="B27:K27"/>
    <mergeCell ref="N13:N14"/>
    <mergeCell ref="S13:S14"/>
    <mergeCell ref="T13:T14"/>
    <mergeCell ref="U13:U14"/>
    <mergeCell ref="V13:V14"/>
    <mergeCell ref="O13:O14"/>
    <mergeCell ref="P13:P14"/>
    <mergeCell ref="Q13:Q14"/>
    <mergeCell ref="R13:R14"/>
    <mergeCell ref="W13:W14"/>
    <mergeCell ref="X13:X14"/>
    <mergeCell ref="F1:K1"/>
    <mergeCell ref="E3:X3"/>
    <mergeCell ref="F5:T5"/>
    <mergeCell ref="T7:U7"/>
    <mergeCell ref="T10:U10"/>
    <mergeCell ref="D12:F14"/>
    <mergeCell ref="G12:X12"/>
    <mergeCell ref="G13:G14"/>
    <mergeCell ref="H13:H14"/>
    <mergeCell ref="I13:I14"/>
    <mergeCell ref="J13:J14"/>
    <mergeCell ref="K13:K14"/>
    <mergeCell ref="L13:L14"/>
    <mergeCell ref="M13:M14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накопитель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2025-01-31T08:14:24Z</dcterms:modified>
</cp:coreProperties>
</file>