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/>
  </bookViews>
  <sheets>
    <sheet name="меню" sheetId="1" r:id="rId1"/>
    <sheet name="накопитель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T26" i="2" l="1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R10" i="2" l="1"/>
  <c r="R22" i="1"/>
  <c r="I22" i="1"/>
  <c r="V52" i="1" l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V49" i="1"/>
  <c r="U49" i="1"/>
  <c r="T49" i="1"/>
  <c r="R49" i="1"/>
  <c r="Q49" i="1"/>
  <c r="O49" i="1"/>
  <c r="M49" i="1"/>
  <c r="J49" i="1"/>
  <c r="I49" i="1"/>
  <c r="H49" i="1"/>
  <c r="G49" i="1"/>
  <c r="F49" i="1"/>
  <c r="E49" i="1"/>
  <c r="R40" i="1" l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X22" i="1"/>
  <c r="W22" i="1"/>
  <c r="V22" i="1"/>
  <c r="U22" i="1"/>
  <c r="T22" i="1"/>
  <c r="S22" i="1"/>
  <c r="P22" i="1"/>
  <c r="O22" i="1"/>
  <c r="N22" i="1"/>
  <c r="M22" i="1"/>
  <c r="L22" i="1"/>
  <c r="K22" i="1"/>
  <c r="J22" i="1"/>
  <c r="H22" i="1"/>
  <c r="G22" i="1"/>
  <c r="F22" i="1"/>
  <c r="E22" i="1"/>
  <c r="R11" i="1" l="1"/>
</calcChain>
</file>

<file path=xl/sharedStrings.xml><?xml version="1.0" encoding="utf-8"?>
<sst xmlns="http://schemas.openxmlformats.org/spreadsheetml/2006/main" count="134" uniqueCount="61">
  <si>
    <t>Директор                          Цаганова В.У.</t>
  </si>
  <si>
    <t>Учреждение: МКОУ "Большецарынская средняя общеобразовательная школа №1"</t>
  </si>
  <si>
    <t>Раздел_____________________________</t>
  </si>
  <si>
    <t>Отделение_________________________________</t>
  </si>
  <si>
    <t>Количество довольствующися</t>
  </si>
  <si>
    <t xml:space="preserve">Контрольная сумма    </t>
  </si>
  <si>
    <t>МЕНЮ</t>
  </si>
  <si>
    <t>Количество продуктов питания, подлежащее закладке на общее количество детей</t>
  </si>
  <si>
    <t>картофель</t>
  </si>
  <si>
    <t>лук</t>
  </si>
  <si>
    <t>соль</t>
  </si>
  <si>
    <t>масло раст</t>
  </si>
  <si>
    <t>макароны</t>
  </si>
  <si>
    <t>масло слив</t>
  </si>
  <si>
    <t>яблоки</t>
  </si>
  <si>
    <t>сахар</t>
  </si>
  <si>
    <t>хлеб</t>
  </si>
  <si>
    <t>молоко</t>
  </si>
  <si>
    <t>Обед</t>
  </si>
  <si>
    <t xml:space="preserve">Итого  на 1 ребенка </t>
  </si>
  <si>
    <t>итого к выдаче</t>
  </si>
  <si>
    <t>цена</t>
  </si>
  <si>
    <t>на сумму</t>
  </si>
  <si>
    <t>Принял повар ______________ /Ким.Н.В./</t>
  </si>
  <si>
    <t>Проверил (бухгалтер) _____________ /Сарангова Б.А./</t>
  </si>
  <si>
    <t>чай</t>
  </si>
  <si>
    <t>рис</t>
  </si>
  <si>
    <t>фарш</t>
  </si>
  <si>
    <t>мука</t>
  </si>
  <si>
    <t>яйцо</t>
  </si>
  <si>
    <t xml:space="preserve">    "Утверждаю":</t>
  </si>
  <si>
    <t>Материально-ответственное лицо  завхоз  Эрдниева Е.П.</t>
  </si>
  <si>
    <t xml:space="preserve">      Выдал кладовщик____________/Эрдниева Е.П../</t>
  </si>
  <si>
    <t xml:space="preserve">хлеб </t>
  </si>
  <si>
    <t xml:space="preserve">соль </t>
  </si>
  <si>
    <t>маргарин</t>
  </si>
  <si>
    <t>дрожжи</t>
  </si>
  <si>
    <t>Врач (диетсестра)______________/Санджиева М.Б./</t>
  </si>
  <si>
    <t>тефтели с макаронами</t>
  </si>
  <si>
    <t>0,55/1</t>
  </si>
  <si>
    <t>Тефтели мясные</t>
  </si>
  <si>
    <t>0,55/2</t>
  </si>
  <si>
    <t>макаронные изделия отварные</t>
  </si>
  <si>
    <t>компот из яблок</t>
  </si>
  <si>
    <t>лимонная кислота</t>
  </si>
  <si>
    <t>0,01/1</t>
  </si>
  <si>
    <t>пирожок с картофелем</t>
  </si>
  <si>
    <t>0,18/2</t>
  </si>
  <si>
    <t>0,1/2</t>
  </si>
  <si>
    <t>0,04/10</t>
  </si>
  <si>
    <t>0,55/12</t>
  </si>
  <si>
    <t>каша рисовая</t>
  </si>
  <si>
    <t>чай с лимоном</t>
  </si>
  <si>
    <t>хлеб пшеничный</t>
  </si>
  <si>
    <t>0,55/4</t>
  </si>
  <si>
    <t>лимон</t>
  </si>
  <si>
    <t>салат из капусты с морковью</t>
  </si>
  <si>
    <t>капуста</t>
  </si>
  <si>
    <t>морковь</t>
  </si>
  <si>
    <t>МЕНЮ- ТРЕБОВАНИЕ НА ВЫДАЧУ ПРОДУКТОВ ПИТАНИЯ  на 05.02.2025 г</t>
  </si>
  <si>
    <t>МЕНЮ- ТРЕБОВАНИЕ НА ВЫДАЧУ ПРОДУКТОВ ПИТАНИЯ  на 05.01.2025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</si>
</sst>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Comic Sans MS"/>
      <family val="4"/>
      <charset val="204"/>
    </font>
    <font>
      <b/>
      <sz val="8"/>
      <name val="Comic Sans MS"/>
      <family val="4"/>
      <charset val="204"/>
    </font>
    <font>
      <sz val="7"/>
      <name val="Comic Sans MS"/>
      <family val="4"/>
      <charset val="204"/>
    </font>
    <font>
      <sz val="7"/>
      <color indexed="8"/>
      <name val="Comic Sans MS"/>
      <family val="4"/>
      <charset val="204"/>
    </font>
    <font>
      <b/>
      <sz val="7"/>
      <color indexed="8"/>
      <name val="Comic Sans MS"/>
      <family val="4"/>
      <charset val="204"/>
    </font>
    <font>
      <sz val="8"/>
      <name val="Arial"/>
      <family val="2"/>
      <charset val="204"/>
    </font>
    <font>
      <sz val="7"/>
      <color rgb="FF0000CC"/>
      <name val="Comic Sans MS"/>
      <family val="4"/>
      <charset val="204"/>
    </font>
    <font>
      <b/>
      <sz val="7"/>
      <color rgb="FF0000CC"/>
      <name val="Comic Sans MS"/>
      <family val="4"/>
      <charset val="204"/>
    </font>
    <font>
      <sz val="8"/>
      <color rgb="FF0000CC"/>
      <name val="Comic Sans MS"/>
      <family val="4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2" fontId="1" fillId="0" borderId="0" xfId="0" applyNumberFormat="1" applyFont="1"/>
    <xf numFmtId="164" fontId="3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2" xfId="0" applyFont="1" applyBorder="1"/>
    <xf numFmtId="164" fontId="3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/>
    </xf>
    <xf numFmtId="0" fontId="0" fillId="0" borderId="2" xfId="0" applyBorder="1" applyAlignme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6"/>
  <sheetViews>
    <sheetView tabSelected="1" workbookViewId="0">
      <selection activeCell="C4" sqref="C4:V4"/>
    </sheetView>
  </sheetViews>
  <sheetFormatPr defaultRowHeight="15" x14ac:dyDescent="0.25"/>
  <cols>
    <col min="1" max="1" width="1.140625" customWidth="1"/>
    <col min="2" max="2" width="3.28515625" customWidth="1"/>
    <col min="3" max="3" width="6.42578125" customWidth="1"/>
    <col min="4" max="4" width="6.5703125" customWidth="1"/>
    <col min="5" max="5" width="6.7109375" customWidth="1"/>
    <col min="6" max="6" width="5.7109375" customWidth="1"/>
    <col min="7" max="7" width="5.5703125" customWidth="1"/>
    <col min="8" max="8" width="6.42578125" customWidth="1"/>
    <col min="9" max="9" width="6.5703125" customWidth="1"/>
    <col min="10" max="10" width="5.5703125" customWidth="1"/>
    <col min="11" max="11" width="7" customWidth="1"/>
    <col min="12" max="12" width="6.85546875" customWidth="1"/>
    <col min="13" max="13" width="6.7109375" customWidth="1"/>
    <col min="14" max="14" width="5.5703125" customWidth="1"/>
    <col min="15" max="15" width="6.85546875" customWidth="1"/>
    <col min="16" max="16" width="6.140625" customWidth="1"/>
    <col min="17" max="17" width="6.7109375" customWidth="1"/>
    <col min="18" max="19" width="6.42578125" customWidth="1"/>
    <col min="20" max="20" width="5.7109375" customWidth="1"/>
    <col min="21" max="21" width="5.28515625" customWidth="1"/>
    <col min="22" max="22" width="5.85546875" customWidth="1"/>
    <col min="23" max="23" width="5" customWidth="1"/>
    <col min="24" max="24" width="5.5703125" customWidth="1"/>
  </cols>
  <sheetData>
    <row r="2" spans="2:24" ht="15.75" x14ac:dyDescent="0.3">
      <c r="B2" s="1"/>
      <c r="C2" s="2"/>
      <c r="D2" s="53" t="s">
        <v>30</v>
      </c>
      <c r="E2" s="53"/>
      <c r="F2" s="53"/>
      <c r="G2" s="53"/>
      <c r="H2" s="53"/>
      <c r="I2" s="5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 ht="15.75" x14ac:dyDescent="0.3">
      <c r="B3" s="1"/>
      <c r="C3" s="2"/>
      <c r="D3" s="19" t="s">
        <v>0</v>
      </c>
      <c r="E3" s="19"/>
      <c r="F3" s="19"/>
      <c r="G3" s="19"/>
      <c r="H3" s="19"/>
      <c r="I3" s="1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ht="15.75" x14ac:dyDescent="0.3">
      <c r="B4" s="1"/>
      <c r="C4" s="54" t="s">
        <v>60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20"/>
      <c r="X4" s="20"/>
    </row>
    <row r="5" spans="2:24" ht="15.75" x14ac:dyDescent="0.3">
      <c r="B5" s="1"/>
      <c r="C5" s="2"/>
      <c r="D5" s="20"/>
      <c r="E5" s="20"/>
      <c r="F5" s="20"/>
      <c r="G5" s="20"/>
      <c r="H5" s="20"/>
      <c r="I5" s="2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4" x14ac:dyDescent="0.25">
      <c r="B6" s="1"/>
      <c r="C6" s="1"/>
      <c r="D6" s="51" t="s">
        <v>1</v>
      </c>
      <c r="E6" s="51"/>
      <c r="F6" s="51"/>
      <c r="G6" s="51"/>
      <c r="H6" s="51"/>
      <c r="I6" s="51"/>
      <c r="J6" s="51"/>
      <c r="K6" s="51"/>
      <c r="L6" s="51"/>
      <c r="M6" s="5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4" x14ac:dyDescent="0.25">
      <c r="B7" s="1"/>
      <c r="C7" s="1"/>
      <c r="D7" s="1" t="s">
        <v>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8.2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5"/>
      <c r="S8" s="55"/>
      <c r="T8" s="1"/>
      <c r="U8" s="1"/>
      <c r="V8" s="1"/>
      <c r="W8" s="1"/>
      <c r="X8" s="1"/>
    </row>
    <row r="9" spans="2:24" x14ac:dyDescent="0.25">
      <c r="B9" s="1"/>
      <c r="C9" s="1"/>
      <c r="D9" s="1" t="s">
        <v>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x14ac:dyDescent="0.25">
      <c r="B10" s="1"/>
      <c r="C10" s="1"/>
      <c r="D10" s="1" t="s">
        <v>31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x14ac:dyDescent="0.25">
      <c r="B11" s="1"/>
      <c r="C11" s="3"/>
      <c r="D11" s="4" t="s">
        <v>4</v>
      </c>
      <c r="E11" s="3"/>
      <c r="F11" s="3"/>
      <c r="G11" s="5"/>
      <c r="H11" s="6">
        <v>83</v>
      </c>
      <c r="I11" s="1"/>
      <c r="J11" s="1"/>
      <c r="K11" s="1"/>
      <c r="L11" s="1"/>
      <c r="M11" s="1"/>
      <c r="N11" s="1"/>
      <c r="O11" s="1" t="s">
        <v>5</v>
      </c>
      <c r="P11" s="1"/>
      <c r="Q11" s="1"/>
      <c r="R11" s="56">
        <f>E25+F25+G25+H25+I25+J25+K25+L25+M25+N25+O25+P25+Q25+R25+S25+T25+U25+V25+W25+X25</f>
        <v>8300</v>
      </c>
      <c r="S11" s="56"/>
      <c r="T11" s="1"/>
      <c r="U11" s="1"/>
      <c r="V11" s="1"/>
      <c r="W11" s="1"/>
      <c r="X11" s="1"/>
    </row>
    <row r="12" spans="2:24" x14ac:dyDescent="0.25">
      <c r="B12" s="1"/>
      <c r="C12" s="1"/>
      <c r="D12" s="7"/>
      <c r="E12" s="7"/>
      <c r="F12" s="7"/>
      <c r="G12" s="7"/>
      <c r="H12" s="7"/>
      <c r="I12" s="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x14ac:dyDescent="0.25">
      <c r="B13" s="57" t="s">
        <v>6</v>
      </c>
      <c r="C13" s="58"/>
      <c r="D13" s="58"/>
      <c r="E13" s="44" t="s">
        <v>7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64"/>
    </row>
    <row r="14" spans="2:24" ht="15" customHeight="1" x14ac:dyDescent="0.25">
      <c r="B14" s="59"/>
      <c r="C14" s="60"/>
      <c r="D14" s="60"/>
      <c r="E14" s="39" t="s">
        <v>27</v>
      </c>
      <c r="F14" s="39" t="s">
        <v>16</v>
      </c>
      <c r="G14" s="39" t="s">
        <v>17</v>
      </c>
      <c r="H14" s="39" t="s">
        <v>9</v>
      </c>
      <c r="I14" s="39" t="s">
        <v>11</v>
      </c>
      <c r="J14" s="39" t="s">
        <v>12</v>
      </c>
      <c r="K14" s="39" t="s">
        <v>13</v>
      </c>
      <c r="L14" s="39" t="s">
        <v>10</v>
      </c>
      <c r="M14" s="39" t="s">
        <v>57</v>
      </c>
      <c r="N14" s="39" t="s">
        <v>26</v>
      </c>
      <c r="O14" s="39" t="s">
        <v>14</v>
      </c>
      <c r="P14" s="39" t="s">
        <v>15</v>
      </c>
      <c r="Q14" s="39" t="s">
        <v>44</v>
      </c>
      <c r="R14" s="39" t="s">
        <v>58</v>
      </c>
      <c r="S14" s="39"/>
      <c r="T14" s="39"/>
      <c r="U14" s="39"/>
      <c r="V14" s="39"/>
      <c r="W14" s="39"/>
      <c r="X14" s="39"/>
    </row>
    <row r="15" spans="2:24" ht="23.25" customHeight="1" x14ac:dyDescent="0.25">
      <c r="B15" s="61"/>
      <c r="C15" s="62"/>
      <c r="D15" s="62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63"/>
      <c r="X15" s="63"/>
    </row>
    <row r="16" spans="2:24" ht="15" customHeight="1" x14ac:dyDescent="0.25">
      <c r="B16" s="42" t="s">
        <v>18</v>
      </c>
      <c r="C16" s="36" t="s">
        <v>40</v>
      </c>
      <c r="D16" s="38"/>
      <c r="E16" s="9">
        <v>8</v>
      </c>
      <c r="F16" s="9" t="s">
        <v>39</v>
      </c>
      <c r="G16" s="9">
        <v>2</v>
      </c>
      <c r="H16" s="9">
        <v>3</v>
      </c>
      <c r="I16" s="9">
        <v>0.6</v>
      </c>
      <c r="J16" s="9"/>
      <c r="K16" s="9"/>
      <c r="L16" s="9">
        <v>0.2</v>
      </c>
      <c r="M16" s="9"/>
      <c r="N16" s="9">
        <v>1</v>
      </c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9.5" customHeight="1" x14ac:dyDescent="0.25">
      <c r="B17" s="43"/>
      <c r="C17" s="36" t="s">
        <v>42</v>
      </c>
      <c r="D17" s="38"/>
      <c r="E17" s="10"/>
      <c r="F17" s="10"/>
      <c r="G17" s="10"/>
      <c r="H17" s="10"/>
      <c r="I17" s="10"/>
      <c r="J17" s="10">
        <v>7</v>
      </c>
      <c r="K17" s="10">
        <v>0.6</v>
      </c>
      <c r="L17" s="10">
        <v>0.1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8" customHeight="1" x14ac:dyDescent="0.25">
      <c r="B18" s="43"/>
      <c r="C18" s="36" t="s">
        <v>56</v>
      </c>
      <c r="D18" s="38"/>
      <c r="E18" s="10"/>
      <c r="F18" s="10"/>
      <c r="G18" s="10"/>
      <c r="H18" s="10"/>
      <c r="I18" s="10">
        <v>0.6</v>
      </c>
      <c r="J18" s="10"/>
      <c r="K18" s="10"/>
      <c r="L18" s="10">
        <v>0.1</v>
      </c>
      <c r="M18" s="10">
        <v>10</v>
      </c>
      <c r="N18" s="10"/>
      <c r="O18" s="10"/>
      <c r="P18" s="10">
        <v>0.4</v>
      </c>
      <c r="Q18" s="10" t="s">
        <v>45</v>
      </c>
      <c r="R18" s="10">
        <v>1.2</v>
      </c>
      <c r="S18" s="10"/>
      <c r="T18" s="10"/>
      <c r="U18" s="10"/>
      <c r="V18" s="10"/>
      <c r="W18" s="10"/>
      <c r="X18" s="10"/>
    </row>
    <row r="19" spans="1:24" ht="21.75" customHeight="1" x14ac:dyDescent="0.25">
      <c r="B19" s="43"/>
      <c r="C19" s="36" t="s">
        <v>16</v>
      </c>
      <c r="D19" s="37"/>
      <c r="E19" s="10"/>
      <c r="F19" s="10" t="s">
        <v>50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20.25" customHeight="1" x14ac:dyDescent="0.25">
      <c r="B20" s="43"/>
      <c r="C20" s="36" t="s">
        <v>43</v>
      </c>
      <c r="D20" s="37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5.3250000000000002</v>
      </c>
      <c r="P20" s="10">
        <v>2</v>
      </c>
      <c r="Q20" s="10" t="s">
        <v>45</v>
      </c>
      <c r="R20" s="10"/>
      <c r="S20" s="10"/>
      <c r="T20" s="10"/>
      <c r="U20" s="10"/>
      <c r="V20" s="10"/>
      <c r="W20" s="10"/>
      <c r="X20" s="10"/>
    </row>
    <row r="21" spans="1:24" ht="15" customHeight="1" x14ac:dyDescent="0.25">
      <c r="B21" s="43"/>
      <c r="C21" s="36" t="s">
        <v>14</v>
      </c>
      <c r="D21" s="3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v>10</v>
      </c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28.5" customHeight="1" x14ac:dyDescent="0.25">
      <c r="B22" s="26" t="s">
        <v>19</v>
      </c>
      <c r="C22" s="47"/>
      <c r="D22" s="48"/>
      <c r="E22" s="17">
        <f>E23/H11</f>
        <v>9.6385542168674704E-2</v>
      </c>
      <c r="F22" s="17">
        <f>F23/H11</f>
        <v>0.15662650602409639</v>
      </c>
      <c r="G22" s="17">
        <f>G23/H11</f>
        <v>2.4096385542168676E-2</v>
      </c>
      <c r="H22" s="17">
        <f>H23/H11</f>
        <v>3.614457831325301E-2</v>
      </c>
      <c r="I22" s="17">
        <f>I23/H11</f>
        <v>1.4457831325301203E-2</v>
      </c>
      <c r="J22" s="17">
        <f>J23/H11</f>
        <v>8.4337349397590355E-2</v>
      </c>
      <c r="K22" s="17">
        <f>K23/H11</f>
        <v>7.2289156626506017E-3</v>
      </c>
      <c r="L22" s="17">
        <f>L23/H11</f>
        <v>4.8192771084337354E-3</v>
      </c>
      <c r="M22" s="17">
        <f>M23/H11</f>
        <v>0.12048192771084337</v>
      </c>
      <c r="N22" s="17">
        <f>N23/H11</f>
        <v>1.2048192771084338E-2</v>
      </c>
      <c r="O22" s="17">
        <f>O23/H11</f>
        <v>0.18463855421686745</v>
      </c>
      <c r="P22" s="17">
        <f>P23/H11</f>
        <v>2.8915662650602407E-2</v>
      </c>
      <c r="Q22" s="17">
        <v>6.5000000000000002E-2</v>
      </c>
      <c r="R22" s="17">
        <f>R23/H11</f>
        <v>1.4457831325301203E-2</v>
      </c>
      <c r="S22" s="17">
        <f>S23/H11</f>
        <v>0</v>
      </c>
      <c r="T22" s="17">
        <f>T23/H11</f>
        <v>0</v>
      </c>
      <c r="U22" s="17">
        <f>U23/H11</f>
        <v>0</v>
      </c>
      <c r="V22" s="17">
        <f>V23/H11</f>
        <v>0</v>
      </c>
      <c r="W22" s="17">
        <f>W23/H11</f>
        <v>0</v>
      </c>
      <c r="X22" s="17">
        <f>X23/H11</f>
        <v>0</v>
      </c>
    </row>
    <row r="23" spans="1:24" x14ac:dyDescent="0.25">
      <c r="B23" s="6" t="s">
        <v>20</v>
      </c>
      <c r="C23" s="49"/>
      <c r="D23" s="50"/>
      <c r="E23" s="16">
        <v>8</v>
      </c>
      <c r="F23" s="16">
        <v>13</v>
      </c>
      <c r="G23" s="16">
        <v>2</v>
      </c>
      <c r="H23" s="16">
        <v>3</v>
      </c>
      <c r="I23" s="16">
        <v>1.2</v>
      </c>
      <c r="J23" s="16">
        <v>7</v>
      </c>
      <c r="K23" s="16">
        <v>0.6</v>
      </c>
      <c r="L23" s="16">
        <v>0.4</v>
      </c>
      <c r="M23" s="16">
        <v>10</v>
      </c>
      <c r="N23" s="16">
        <v>1</v>
      </c>
      <c r="O23" s="16">
        <v>15.324999999999999</v>
      </c>
      <c r="P23" s="16">
        <v>2.4</v>
      </c>
      <c r="Q23" s="16">
        <v>2</v>
      </c>
      <c r="R23" s="16">
        <v>1.2</v>
      </c>
      <c r="S23" s="16"/>
      <c r="T23" s="16"/>
      <c r="U23" s="16"/>
      <c r="V23" s="10"/>
      <c r="W23" s="10"/>
      <c r="X23" s="10"/>
    </row>
    <row r="24" spans="1:24" x14ac:dyDescent="0.25">
      <c r="B24" s="23" t="s">
        <v>21</v>
      </c>
      <c r="C24" s="49"/>
      <c r="D24" s="50"/>
      <c r="E24" s="11">
        <v>440</v>
      </c>
      <c r="F24" s="11">
        <v>35</v>
      </c>
      <c r="G24" s="11">
        <v>90</v>
      </c>
      <c r="H24" s="11">
        <v>45</v>
      </c>
      <c r="I24" s="11">
        <v>150</v>
      </c>
      <c r="J24" s="11">
        <v>55</v>
      </c>
      <c r="K24" s="11">
        <v>1175</v>
      </c>
      <c r="L24" s="11">
        <v>20</v>
      </c>
      <c r="M24" s="11">
        <v>45</v>
      </c>
      <c r="N24" s="11">
        <v>105</v>
      </c>
      <c r="O24" s="11">
        <v>120</v>
      </c>
      <c r="P24" s="11">
        <v>85</v>
      </c>
      <c r="Q24" s="11">
        <v>40</v>
      </c>
      <c r="R24" s="11">
        <v>45</v>
      </c>
      <c r="S24" s="11"/>
      <c r="T24" s="11"/>
      <c r="U24" s="11"/>
      <c r="V24" s="11"/>
      <c r="W24" s="11"/>
      <c r="X24" s="11"/>
    </row>
    <row r="25" spans="1:24" x14ac:dyDescent="0.25">
      <c r="B25" s="15"/>
      <c r="C25" s="6" t="s">
        <v>22</v>
      </c>
      <c r="D25" s="6"/>
      <c r="E25" s="18">
        <f>E23*E24</f>
        <v>3520</v>
      </c>
      <c r="F25" s="18">
        <f>F23*F24</f>
        <v>455</v>
      </c>
      <c r="G25" s="18">
        <f t="shared" ref="G25:U25" si="0">G23*G24</f>
        <v>180</v>
      </c>
      <c r="H25" s="18">
        <f t="shared" si="0"/>
        <v>135</v>
      </c>
      <c r="I25" s="18">
        <f t="shared" si="0"/>
        <v>180</v>
      </c>
      <c r="J25" s="18">
        <f t="shared" si="0"/>
        <v>385</v>
      </c>
      <c r="K25" s="18">
        <f t="shared" si="0"/>
        <v>705</v>
      </c>
      <c r="L25" s="18">
        <f t="shared" si="0"/>
        <v>8</v>
      </c>
      <c r="M25" s="18">
        <f t="shared" si="0"/>
        <v>450</v>
      </c>
      <c r="N25" s="18">
        <f t="shared" si="0"/>
        <v>105</v>
      </c>
      <c r="O25" s="18">
        <f t="shared" si="0"/>
        <v>1839</v>
      </c>
      <c r="P25" s="18">
        <f t="shared" si="0"/>
        <v>204</v>
      </c>
      <c r="Q25" s="18">
        <f t="shared" si="0"/>
        <v>80</v>
      </c>
      <c r="R25" s="18">
        <f t="shared" si="0"/>
        <v>54</v>
      </c>
      <c r="S25" s="18">
        <f t="shared" si="0"/>
        <v>0</v>
      </c>
      <c r="T25" s="18">
        <f t="shared" si="0"/>
        <v>0</v>
      </c>
      <c r="U25" s="18">
        <f t="shared" si="0"/>
        <v>0</v>
      </c>
      <c r="V25" s="18">
        <f>V23*V24</f>
        <v>0</v>
      </c>
      <c r="W25" s="18">
        <f>W23*W24</f>
        <v>0</v>
      </c>
      <c r="X25" s="18">
        <f>X23*X24</f>
        <v>0</v>
      </c>
    </row>
    <row r="26" spans="1:24" x14ac:dyDescent="0.25">
      <c r="B26" s="1"/>
      <c r="C26" s="12"/>
      <c r="D26" s="12"/>
      <c r="E26" s="13"/>
      <c r="F26" s="13"/>
      <c r="G26" s="13"/>
      <c r="H26" s="13"/>
      <c r="I26" s="13"/>
      <c r="J26" s="13"/>
      <c r="K26" s="13"/>
      <c r="L26" s="14"/>
      <c r="M26" s="1"/>
      <c r="N26" s="1"/>
      <c r="O26" s="13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41" t="s">
        <v>37</v>
      </c>
      <c r="B27" s="41"/>
      <c r="C27" s="41"/>
      <c r="D27" s="41"/>
      <c r="E27" s="41"/>
      <c r="F27" s="41"/>
      <c r="G27" s="41"/>
      <c r="H27" s="41"/>
      <c r="I27" s="41"/>
      <c r="J27" s="25"/>
      <c r="K27" s="25"/>
      <c r="L27" s="25"/>
      <c r="M27" s="46" t="s">
        <v>23</v>
      </c>
      <c r="N27" s="46"/>
      <c r="O27" s="46"/>
      <c r="P27" s="46"/>
      <c r="Q27" s="46"/>
      <c r="R27" s="46"/>
      <c r="S27" s="46"/>
      <c r="T27" s="25"/>
      <c r="U27" s="25"/>
      <c r="V27" s="25"/>
      <c r="W27" s="25"/>
      <c r="X27" s="25"/>
    </row>
    <row r="28" spans="1:24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B29" s="51" t="s">
        <v>32</v>
      </c>
      <c r="C29" s="51"/>
      <c r="D29" s="51"/>
      <c r="E29" s="51"/>
      <c r="F29" s="51"/>
      <c r="G29" s="51"/>
      <c r="H29" s="51"/>
      <c r="I29" s="51"/>
      <c r="N29" s="52" t="s">
        <v>24</v>
      </c>
      <c r="O29" s="52"/>
      <c r="P29" s="52"/>
      <c r="Q29" s="52"/>
      <c r="R29" s="52"/>
      <c r="S29" s="52"/>
      <c r="T29" s="52"/>
      <c r="U29" s="52"/>
      <c r="V29" s="24"/>
      <c r="W29" s="24"/>
      <c r="X29" s="24"/>
    </row>
    <row r="30" spans="1:24" ht="80.25" customHeight="1" x14ac:dyDescent="0.25"/>
    <row r="31" spans="1:24" ht="15.75" x14ac:dyDescent="0.3">
      <c r="B31" s="1"/>
      <c r="C31" s="2"/>
      <c r="D31" s="53" t="s">
        <v>30</v>
      </c>
      <c r="E31" s="53"/>
      <c r="F31" s="53"/>
      <c r="G31" s="53"/>
      <c r="H31" s="53"/>
      <c r="I31" s="5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x14ac:dyDescent="0.3">
      <c r="B32" s="1"/>
      <c r="C32" s="2"/>
      <c r="D32" s="19" t="s">
        <v>0</v>
      </c>
      <c r="E32" s="19"/>
      <c r="F32" s="19"/>
      <c r="G32" s="19"/>
      <c r="H32" s="19"/>
      <c r="I32" s="1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5.75" x14ac:dyDescent="0.3">
      <c r="B33" s="1"/>
      <c r="C33" s="54" t="s">
        <v>60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20"/>
      <c r="X33" s="20"/>
    </row>
    <row r="34" spans="2:24" ht="15.75" x14ac:dyDescent="0.3">
      <c r="B34" s="1"/>
      <c r="C34" s="2"/>
      <c r="D34" s="20"/>
      <c r="E34" s="20"/>
      <c r="F34" s="20"/>
      <c r="G34" s="20"/>
      <c r="H34" s="20"/>
      <c r="I34" s="2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x14ac:dyDescent="0.25">
      <c r="B35" s="1"/>
      <c r="C35" s="1"/>
      <c r="D35" s="51" t="s">
        <v>1</v>
      </c>
      <c r="E35" s="51"/>
      <c r="F35" s="51"/>
      <c r="G35" s="51"/>
      <c r="H35" s="51"/>
      <c r="I35" s="51"/>
      <c r="J35" s="51"/>
      <c r="K35" s="51"/>
      <c r="L35" s="51"/>
      <c r="M35" s="5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x14ac:dyDescent="0.25">
      <c r="B36" s="1"/>
      <c r="C36" s="1"/>
      <c r="D36" s="1" t="s">
        <v>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5"/>
      <c r="S37" s="55"/>
      <c r="T37" s="1"/>
      <c r="U37" s="1"/>
      <c r="V37" s="1"/>
      <c r="W37" s="1"/>
      <c r="X37" s="1"/>
    </row>
    <row r="38" spans="2:24" x14ac:dyDescent="0.25">
      <c r="B38" s="1"/>
      <c r="C38" s="1"/>
      <c r="D38" s="1" t="s">
        <v>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x14ac:dyDescent="0.25">
      <c r="B39" s="1"/>
      <c r="C39" s="1"/>
      <c r="D39" s="1" t="s">
        <v>31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x14ac:dyDescent="0.25">
      <c r="B40" s="1"/>
      <c r="C40" s="3"/>
      <c r="D40" s="4" t="s">
        <v>4</v>
      </c>
      <c r="E40" s="3"/>
      <c r="F40" s="3"/>
      <c r="G40" s="5"/>
      <c r="H40" s="6">
        <v>60</v>
      </c>
      <c r="I40" s="1"/>
      <c r="J40" s="1"/>
      <c r="K40" s="1"/>
      <c r="L40" s="1"/>
      <c r="M40" s="1"/>
      <c r="N40" s="1"/>
      <c r="O40" s="1" t="s">
        <v>5</v>
      </c>
      <c r="P40" s="1"/>
      <c r="Q40" s="1"/>
      <c r="R40" s="56">
        <f>SUM(E52:V52)</f>
        <v>5290.75</v>
      </c>
      <c r="S40" s="56"/>
      <c r="T40" s="1"/>
      <c r="U40" s="1"/>
      <c r="V40" s="1"/>
      <c r="W40" s="1"/>
      <c r="X40" s="1"/>
    </row>
    <row r="41" spans="2:24" ht="15" customHeight="1" x14ac:dyDescent="0.25">
      <c r="B41" s="1"/>
      <c r="C41" s="1"/>
      <c r="D41" s="7"/>
      <c r="E41" s="7"/>
      <c r="F41" s="7"/>
      <c r="G41" s="7"/>
      <c r="H41" s="7"/>
      <c r="I41" s="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x14ac:dyDescent="0.25">
      <c r="B42" s="57" t="s">
        <v>6</v>
      </c>
      <c r="C42" s="58"/>
      <c r="D42" s="58"/>
      <c r="E42" s="44" t="s">
        <v>7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2:24" ht="23.25" customHeight="1" x14ac:dyDescent="0.25">
      <c r="B43" s="59"/>
      <c r="C43" s="60"/>
      <c r="D43" s="60"/>
      <c r="E43" s="39" t="s">
        <v>27</v>
      </c>
      <c r="F43" s="39" t="s">
        <v>26</v>
      </c>
      <c r="G43" s="39" t="s">
        <v>9</v>
      </c>
      <c r="H43" s="39" t="s">
        <v>28</v>
      </c>
      <c r="I43" s="39" t="s">
        <v>34</v>
      </c>
      <c r="J43" s="39" t="s">
        <v>12</v>
      </c>
      <c r="K43" s="39" t="s">
        <v>33</v>
      </c>
      <c r="L43" s="39" t="s">
        <v>8</v>
      </c>
      <c r="M43" s="39" t="s">
        <v>17</v>
      </c>
      <c r="N43" s="39" t="s">
        <v>11</v>
      </c>
      <c r="O43" s="39" t="s">
        <v>15</v>
      </c>
      <c r="P43" s="39" t="s">
        <v>35</v>
      </c>
      <c r="Q43" s="39" t="s">
        <v>36</v>
      </c>
      <c r="R43" s="39" t="s">
        <v>29</v>
      </c>
      <c r="S43" s="39" t="s">
        <v>14</v>
      </c>
      <c r="T43" s="39"/>
      <c r="U43" s="39"/>
      <c r="V43" s="39"/>
      <c r="W43" s="21"/>
      <c r="X43" s="21"/>
    </row>
    <row r="44" spans="2:24" x14ac:dyDescent="0.25">
      <c r="B44" s="61"/>
      <c r="C44" s="62"/>
      <c r="D44" s="6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22"/>
      <c r="X44" s="22"/>
    </row>
    <row r="45" spans="2:24" ht="18.75" customHeight="1" x14ac:dyDescent="0.25">
      <c r="B45" s="42" t="s">
        <v>18</v>
      </c>
      <c r="C45" s="36" t="s">
        <v>38</v>
      </c>
      <c r="D45" s="38"/>
      <c r="E45" s="9">
        <v>5</v>
      </c>
      <c r="F45" s="9">
        <v>0.35</v>
      </c>
      <c r="G45" s="9">
        <v>1.7</v>
      </c>
      <c r="H45" s="9">
        <v>0.3</v>
      </c>
      <c r="I45" s="9">
        <v>0.5</v>
      </c>
      <c r="J45" s="9">
        <v>3</v>
      </c>
      <c r="K45" s="9" t="s">
        <v>39</v>
      </c>
      <c r="L45" s="9"/>
      <c r="M45" s="9">
        <v>1</v>
      </c>
      <c r="N45" s="9">
        <v>0.2</v>
      </c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2:24" ht="15" customHeight="1" x14ac:dyDescent="0.25">
      <c r="B46" s="43"/>
      <c r="C46" s="36" t="s">
        <v>16</v>
      </c>
      <c r="D46" s="38"/>
      <c r="E46" s="10"/>
      <c r="F46" s="10"/>
      <c r="G46" s="10"/>
      <c r="H46" s="10"/>
      <c r="I46" s="10"/>
      <c r="J46" s="10"/>
      <c r="K46" s="10" t="s">
        <v>54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2:24" ht="22.5" customHeight="1" x14ac:dyDescent="0.25">
      <c r="B47" s="43"/>
      <c r="C47" s="36" t="s">
        <v>43</v>
      </c>
      <c r="D47" s="3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>
        <v>1.5</v>
      </c>
      <c r="P47" s="10"/>
      <c r="Q47" s="10"/>
      <c r="R47" s="10"/>
      <c r="S47" s="10">
        <v>3</v>
      </c>
      <c r="T47" s="10"/>
      <c r="U47" s="10"/>
      <c r="V47" s="10"/>
      <c r="W47" s="10"/>
      <c r="X47" s="10"/>
    </row>
    <row r="48" spans="2:24" ht="19.5" customHeight="1" x14ac:dyDescent="0.25">
      <c r="B48" s="43"/>
      <c r="C48" s="36" t="s">
        <v>46</v>
      </c>
      <c r="D48" s="38"/>
      <c r="E48" s="10"/>
      <c r="F48" s="10"/>
      <c r="G48" s="10">
        <v>3.3</v>
      </c>
      <c r="H48" s="10">
        <v>8</v>
      </c>
      <c r="I48" s="10">
        <v>0.2</v>
      </c>
      <c r="J48" s="10"/>
      <c r="K48" s="10"/>
      <c r="L48" s="10">
        <v>15</v>
      </c>
      <c r="M48" s="10"/>
      <c r="N48" s="10">
        <v>0.5</v>
      </c>
      <c r="O48" s="10">
        <v>0.5</v>
      </c>
      <c r="P48" s="10" t="s">
        <v>47</v>
      </c>
      <c r="Q48" s="10" t="s">
        <v>48</v>
      </c>
      <c r="R48" s="10" t="s">
        <v>49</v>
      </c>
      <c r="S48" s="10"/>
      <c r="T48" s="10"/>
      <c r="U48" s="10"/>
      <c r="V48" s="10"/>
      <c r="W48" s="10"/>
      <c r="X48" s="10"/>
    </row>
    <row r="49" spans="1:24" ht="27.75" customHeight="1" x14ac:dyDescent="0.25">
      <c r="B49" s="26" t="s">
        <v>19</v>
      </c>
      <c r="C49" s="47"/>
      <c r="D49" s="48"/>
      <c r="E49" s="17">
        <f>E50/H40</f>
        <v>8.3333333333333329E-2</v>
      </c>
      <c r="F49" s="17">
        <f>F50/H40</f>
        <v>5.8333333333333327E-3</v>
      </c>
      <c r="G49" s="17">
        <f>G50/H40</f>
        <v>8.3333333333333329E-2</v>
      </c>
      <c r="H49" s="17">
        <f>H50/H40</f>
        <v>0.13833333333333334</v>
      </c>
      <c r="I49" s="17">
        <f>I50/H40</f>
        <v>1.1666666666666665E-2</v>
      </c>
      <c r="J49" s="17">
        <f>J50/H40</f>
        <v>0.05</v>
      </c>
      <c r="K49" s="17">
        <v>6.4000000000000001E-2</v>
      </c>
      <c r="L49" s="17">
        <v>3.3000000000000002E-2</v>
      </c>
      <c r="M49" s="17">
        <f>M50/H40</f>
        <v>1.6666666666666666E-2</v>
      </c>
      <c r="N49" s="17">
        <v>3.0000000000000001E-3</v>
      </c>
      <c r="O49" s="17">
        <f>O50/H40</f>
        <v>3.3333333333333333E-2</v>
      </c>
      <c r="P49" s="17">
        <v>3.0000000000000001E-3</v>
      </c>
      <c r="Q49" s="17">
        <f>Q50/H40</f>
        <v>3.3333333333333333E-2</v>
      </c>
      <c r="R49" s="17">
        <f>R50/H40</f>
        <v>0.16666666666666666</v>
      </c>
      <c r="S49" s="17">
        <v>5.8999999999999997E-2</v>
      </c>
      <c r="T49" s="17">
        <f>T50/H40</f>
        <v>0</v>
      </c>
      <c r="U49" s="17">
        <f>U50/H40</f>
        <v>0</v>
      </c>
      <c r="V49" s="17">
        <f>V50/H40</f>
        <v>0</v>
      </c>
      <c r="W49" s="17"/>
      <c r="X49" s="17"/>
    </row>
    <row r="50" spans="1:24" x14ac:dyDescent="0.25">
      <c r="B50" s="6" t="s">
        <v>20</v>
      </c>
      <c r="C50" s="49"/>
      <c r="D50" s="50"/>
      <c r="E50" s="16">
        <v>5</v>
      </c>
      <c r="F50" s="16">
        <v>0.35</v>
      </c>
      <c r="G50" s="16">
        <v>5</v>
      </c>
      <c r="H50" s="16">
        <v>8.3000000000000007</v>
      </c>
      <c r="I50" s="16">
        <v>0.7</v>
      </c>
      <c r="J50" s="16">
        <v>3</v>
      </c>
      <c r="K50" s="16">
        <v>5</v>
      </c>
      <c r="L50" s="16">
        <v>15</v>
      </c>
      <c r="M50" s="16">
        <v>1</v>
      </c>
      <c r="N50" s="16">
        <v>0.7</v>
      </c>
      <c r="O50" s="16">
        <v>2</v>
      </c>
      <c r="P50" s="16">
        <v>2</v>
      </c>
      <c r="Q50" s="16">
        <v>2</v>
      </c>
      <c r="R50" s="16">
        <v>10</v>
      </c>
      <c r="S50" s="16">
        <v>3</v>
      </c>
      <c r="T50" s="16"/>
      <c r="U50" s="16"/>
      <c r="V50" s="10"/>
      <c r="W50" s="10"/>
      <c r="X50" s="10"/>
    </row>
    <row r="51" spans="1:24" x14ac:dyDescent="0.25">
      <c r="B51" s="23" t="s">
        <v>21</v>
      </c>
      <c r="C51" s="49"/>
      <c r="D51" s="50"/>
      <c r="E51" s="11">
        <v>440</v>
      </c>
      <c r="F51" s="11">
        <v>105</v>
      </c>
      <c r="G51" s="11">
        <v>45</v>
      </c>
      <c r="H51" s="11">
        <v>50</v>
      </c>
      <c r="I51" s="11">
        <v>20</v>
      </c>
      <c r="J51" s="11">
        <v>55</v>
      </c>
      <c r="K51" s="11">
        <v>35</v>
      </c>
      <c r="L51" s="11">
        <v>65</v>
      </c>
      <c r="M51" s="11">
        <v>90</v>
      </c>
      <c r="N51" s="11">
        <v>150</v>
      </c>
      <c r="O51" s="11">
        <v>85</v>
      </c>
      <c r="P51" s="11">
        <v>45</v>
      </c>
      <c r="Q51" s="11">
        <v>55</v>
      </c>
      <c r="R51" s="11">
        <v>16</v>
      </c>
      <c r="S51" s="11">
        <v>120</v>
      </c>
      <c r="T51" s="11"/>
      <c r="U51" s="11"/>
      <c r="V51" s="11"/>
      <c r="W51" s="11"/>
      <c r="X51" s="11"/>
    </row>
    <row r="52" spans="1:24" x14ac:dyDescent="0.25">
      <c r="B52" s="15"/>
      <c r="C52" s="6" t="s">
        <v>22</v>
      </c>
      <c r="D52" s="6"/>
      <c r="E52" s="18">
        <f>E50*E51</f>
        <v>2200</v>
      </c>
      <c r="F52" s="18">
        <f>F50*F51</f>
        <v>36.75</v>
      </c>
      <c r="G52" s="18">
        <f t="shared" ref="G52:U52" si="1">G50*G51</f>
        <v>225</v>
      </c>
      <c r="H52" s="18">
        <f t="shared" si="1"/>
        <v>415.00000000000006</v>
      </c>
      <c r="I52" s="18">
        <f t="shared" si="1"/>
        <v>14</v>
      </c>
      <c r="J52" s="18">
        <f t="shared" si="1"/>
        <v>165</v>
      </c>
      <c r="K52" s="18">
        <f t="shared" si="1"/>
        <v>175</v>
      </c>
      <c r="L52" s="18">
        <f t="shared" si="1"/>
        <v>975</v>
      </c>
      <c r="M52" s="18">
        <f t="shared" si="1"/>
        <v>90</v>
      </c>
      <c r="N52" s="18">
        <f t="shared" si="1"/>
        <v>105</v>
      </c>
      <c r="O52" s="18">
        <f t="shared" si="1"/>
        <v>170</v>
      </c>
      <c r="P52" s="18">
        <f t="shared" si="1"/>
        <v>90</v>
      </c>
      <c r="Q52" s="18">
        <f t="shared" si="1"/>
        <v>110</v>
      </c>
      <c r="R52" s="18">
        <f t="shared" si="1"/>
        <v>160</v>
      </c>
      <c r="S52" s="18">
        <f t="shared" si="1"/>
        <v>360</v>
      </c>
      <c r="T52" s="18">
        <f t="shared" si="1"/>
        <v>0</v>
      </c>
      <c r="U52" s="18">
        <f t="shared" si="1"/>
        <v>0</v>
      </c>
      <c r="V52" s="18">
        <f>V50*V51</f>
        <v>0</v>
      </c>
      <c r="W52" s="18"/>
      <c r="X52" s="18"/>
    </row>
    <row r="53" spans="1:24" x14ac:dyDescent="0.25">
      <c r="B53" s="1"/>
      <c r="C53" s="12"/>
      <c r="D53" s="12"/>
      <c r="E53" s="13"/>
      <c r="F53" s="13"/>
      <c r="G53" s="13"/>
      <c r="H53" s="13"/>
      <c r="I53" s="13"/>
      <c r="J53" s="13"/>
      <c r="K53" s="13"/>
      <c r="L53" s="14"/>
      <c r="M53" s="1"/>
      <c r="N53" s="1"/>
      <c r="O53" s="13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41" t="s">
        <v>37</v>
      </c>
      <c r="B54" s="41"/>
      <c r="C54" s="41"/>
      <c r="D54" s="41"/>
      <c r="E54" s="41"/>
      <c r="F54" s="41"/>
      <c r="G54" s="41"/>
      <c r="H54" s="41"/>
      <c r="I54" s="41"/>
      <c r="J54" s="25"/>
      <c r="K54" s="25"/>
      <c r="L54" s="25"/>
      <c r="M54" s="46" t="s">
        <v>23</v>
      </c>
      <c r="N54" s="46"/>
      <c r="O54" s="46"/>
      <c r="P54" s="46"/>
      <c r="Q54" s="46"/>
      <c r="R54" s="46"/>
      <c r="S54" s="46"/>
      <c r="T54" s="25"/>
      <c r="U54" s="25"/>
      <c r="V54" s="25"/>
      <c r="W54" s="25"/>
      <c r="X54" s="25"/>
    </row>
    <row r="55" spans="1:24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B56" s="51" t="s">
        <v>32</v>
      </c>
      <c r="C56" s="51"/>
      <c r="D56" s="51"/>
      <c r="E56" s="51"/>
      <c r="F56" s="51"/>
      <c r="G56" s="51"/>
      <c r="H56" s="51"/>
      <c r="I56" s="51"/>
      <c r="N56" s="52" t="s">
        <v>24</v>
      </c>
      <c r="O56" s="52"/>
      <c r="P56" s="52"/>
      <c r="Q56" s="52"/>
      <c r="R56" s="52"/>
      <c r="S56" s="52"/>
      <c r="T56" s="52"/>
      <c r="U56" s="52"/>
      <c r="V56" s="24"/>
      <c r="W56" s="24"/>
      <c r="X56" s="24"/>
    </row>
  </sheetData>
  <mergeCells count="78">
    <mergeCell ref="B56:I56"/>
    <mergeCell ref="N56:U56"/>
    <mergeCell ref="T43:T44"/>
    <mergeCell ref="U43:U44"/>
    <mergeCell ref="V43:V44"/>
    <mergeCell ref="B45:B48"/>
    <mergeCell ref="C50:D50"/>
    <mergeCell ref="O43:O44"/>
    <mergeCell ref="P43:P44"/>
    <mergeCell ref="Q43:Q44"/>
    <mergeCell ref="R43:R44"/>
    <mergeCell ref="S43:S44"/>
    <mergeCell ref="C47:D47"/>
    <mergeCell ref="C48:D48"/>
    <mergeCell ref="C49:D49"/>
    <mergeCell ref="C51:D51"/>
    <mergeCell ref="J43:J44"/>
    <mergeCell ref="K43:K44"/>
    <mergeCell ref="L43:L44"/>
    <mergeCell ref="M43:M44"/>
    <mergeCell ref="N43:N44"/>
    <mergeCell ref="D2:I2"/>
    <mergeCell ref="C4:V4"/>
    <mergeCell ref="D6:M6"/>
    <mergeCell ref="E14:E15"/>
    <mergeCell ref="R8:S8"/>
    <mergeCell ref="K14:K15"/>
    <mergeCell ref="L14:L15"/>
    <mergeCell ref="M14:M15"/>
    <mergeCell ref="N14:N15"/>
    <mergeCell ref="O14:O15"/>
    <mergeCell ref="P14:P15"/>
    <mergeCell ref="Q14:Q15"/>
    <mergeCell ref="R14:R15"/>
    <mergeCell ref="R11:S11"/>
    <mergeCell ref="E13:X13"/>
    <mergeCell ref="B13:D15"/>
    <mergeCell ref="X14:X15"/>
    <mergeCell ref="W14:W15"/>
    <mergeCell ref="H14:H15"/>
    <mergeCell ref="I14:I15"/>
    <mergeCell ref="J14:J15"/>
    <mergeCell ref="S14:S15"/>
    <mergeCell ref="T14:T15"/>
    <mergeCell ref="U14:U15"/>
    <mergeCell ref="V14:V15"/>
    <mergeCell ref="M54:S54"/>
    <mergeCell ref="C45:D45"/>
    <mergeCell ref="C46:D46"/>
    <mergeCell ref="C22:D22"/>
    <mergeCell ref="C23:D23"/>
    <mergeCell ref="C24:D24"/>
    <mergeCell ref="A27:I27"/>
    <mergeCell ref="M27:S27"/>
    <mergeCell ref="B29:I29"/>
    <mergeCell ref="N29:U29"/>
    <mergeCell ref="D31:I31"/>
    <mergeCell ref="C33:V33"/>
    <mergeCell ref="D35:M35"/>
    <mergeCell ref="R37:S37"/>
    <mergeCell ref="R40:S40"/>
    <mergeCell ref="B42:D44"/>
    <mergeCell ref="C19:D19"/>
    <mergeCell ref="C21:D21"/>
    <mergeCell ref="G14:G15"/>
    <mergeCell ref="F14:F15"/>
    <mergeCell ref="A54:I54"/>
    <mergeCell ref="B16:B21"/>
    <mergeCell ref="C16:D16"/>
    <mergeCell ref="C20:D20"/>
    <mergeCell ref="C17:D17"/>
    <mergeCell ref="C18:D18"/>
    <mergeCell ref="E42:X42"/>
    <mergeCell ref="E43:E44"/>
    <mergeCell ref="F43:F44"/>
    <mergeCell ref="G43:G44"/>
    <mergeCell ref="H43:H44"/>
    <mergeCell ref="I43:I44"/>
  </mergeCells>
  <pageMargins left="0.11811023622047245" right="0.11811023622047245" top="0.35433070866141736" bottom="0.35433070866141736" header="0.31496062992125984" footer="0.31496062992125984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0"/>
  <sheetViews>
    <sheetView topLeftCell="B1" workbookViewId="0">
      <selection activeCell="P9" sqref="P9"/>
    </sheetView>
  </sheetViews>
  <sheetFormatPr defaultRowHeight="15" x14ac:dyDescent="0.25"/>
  <cols>
    <col min="1" max="1" width="5" customWidth="1"/>
    <col min="2" max="2" width="3.5703125" customWidth="1"/>
    <col min="3" max="3" width="4.85546875" customWidth="1"/>
    <col min="4" max="4" width="2" customWidth="1"/>
    <col min="5" max="5" width="11.85546875" customWidth="1"/>
    <col min="6" max="6" width="6.5703125" customWidth="1"/>
    <col min="7" max="7" width="6.140625" customWidth="1"/>
    <col min="8" max="8" width="5.85546875" customWidth="1"/>
    <col min="9" max="9" width="6.140625" customWidth="1"/>
    <col min="10" max="10" width="7.140625" customWidth="1"/>
    <col min="11" max="11" width="5.85546875" customWidth="1"/>
    <col min="12" max="12" width="6.42578125" customWidth="1"/>
    <col min="13" max="13" width="6.28515625" customWidth="1"/>
    <col min="14" max="14" width="6.5703125" customWidth="1"/>
    <col min="15" max="15" width="6.140625" customWidth="1"/>
    <col min="16" max="16" width="6.7109375" customWidth="1"/>
    <col min="17" max="17" width="7" customWidth="1"/>
    <col min="18" max="18" width="6.28515625" customWidth="1"/>
    <col min="19" max="19" width="5.85546875" customWidth="1"/>
    <col min="20" max="20" width="5.7109375" customWidth="1"/>
  </cols>
  <sheetData>
    <row r="1" spans="3:20" ht="15.75" x14ac:dyDescent="0.3">
      <c r="C1" s="1"/>
      <c r="D1" s="2"/>
      <c r="E1" s="53" t="s">
        <v>30</v>
      </c>
      <c r="F1" s="53"/>
      <c r="G1" s="53"/>
      <c r="H1" s="53"/>
      <c r="I1" s="53"/>
      <c r="J1" s="53"/>
      <c r="K1" s="2"/>
      <c r="L1" s="2"/>
      <c r="M1" s="2"/>
      <c r="N1" s="2"/>
      <c r="O1" s="2"/>
      <c r="P1" s="2"/>
      <c r="Q1" s="2"/>
      <c r="R1" s="2"/>
      <c r="S1" s="2"/>
      <c r="T1" s="2"/>
    </row>
    <row r="2" spans="3:20" ht="15.75" x14ac:dyDescent="0.3">
      <c r="C2" s="1"/>
      <c r="D2" s="2"/>
      <c r="E2" s="19" t="s">
        <v>0</v>
      </c>
      <c r="F2" s="19"/>
      <c r="G2" s="19"/>
      <c r="H2" s="19"/>
      <c r="I2" s="19"/>
      <c r="J2" s="19"/>
      <c r="K2" s="2"/>
      <c r="L2" s="2"/>
      <c r="M2" s="2"/>
      <c r="N2" s="2"/>
      <c r="O2" s="2"/>
      <c r="P2" s="2"/>
      <c r="Q2" s="2"/>
      <c r="R2" s="2"/>
      <c r="S2" s="2"/>
      <c r="T2" s="2"/>
    </row>
    <row r="3" spans="3:20" ht="15.75" x14ac:dyDescent="0.3">
      <c r="C3" s="1"/>
      <c r="D3" s="54" t="s">
        <v>59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3:20" ht="15.75" x14ac:dyDescent="0.3">
      <c r="C4" s="1"/>
      <c r="D4" s="2"/>
      <c r="E4" s="29"/>
      <c r="F4" s="29"/>
      <c r="G4" s="29"/>
      <c r="H4" s="29"/>
      <c r="I4" s="29"/>
      <c r="J4" s="29"/>
      <c r="K4" s="2"/>
      <c r="L4" s="2"/>
      <c r="M4" s="2"/>
      <c r="N4" s="2"/>
      <c r="O4" s="2"/>
      <c r="P4" s="2"/>
      <c r="Q4" s="2"/>
      <c r="R4" s="2"/>
      <c r="S4" s="2"/>
      <c r="T4" s="2"/>
    </row>
    <row r="5" spans="3:20" x14ac:dyDescent="0.25">
      <c r="C5" s="1"/>
      <c r="D5" s="1"/>
      <c r="E5" s="51" t="s">
        <v>1</v>
      </c>
      <c r="F5" s="51"/>
      <c r="G5" s="51"/>
      <c r="H5" s="51"/>
      <c r="I5" s="51"/>
      <c r="J5" s="51"/>
      <c r="K5" s="51"/>
      <c r="L5" s="51"/>
      <c r="M5" s="51"/>
      <c r="N5" s="51"/>
      <c r="O5" s="1"/>
      <c r="P5" s="1"/>
      <c r="Q5" s="1"/>
      <c r="R5" s="1"/>
      <c r="S5" s="1"/>
      <c r="T5" s="1"/>
    </row>
    <row r="6" spans="3:20" x14ac:dyDescent="0.25">
      <c r="C6" s="1"/>
      <c r="D6" s="1"/>
      <c r="E6" s="1" t="s">
        <v>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3:20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5"/>
      <c r="S7" s="55"/>
      <c r="T7" s="1"/>
    </row>
    <row r="8" spans="3:20" x14ac:dyDescent="0.25">
      <c r="C8" s="1"/>
      <c r="D8" s="1"/>
      <c r="E8" s="1" t="s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3:20" x14ac:dyDescent="0.25">
      <c r="C9" s="1"/>
      <c r="D9" s="1"/>
      <c r="E9" s="1" t="s">
        <v>31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3:20" x14ac:dyDescent="0.25">
      <c r="C10" s="1"/>
      <c r="D10" s="3"/>
      <c r="E10" s="4" t="s">
        <v>4</v>
      </c>
      <c r="F10" s="3"/>
      <c r="G10" s="3"/>
      <c r="H10" s="5"/>
      <c r="I10" s="6">
        <v>27</v>
      </c>
      <c r="J10" s="1"/>
      <c r="K10" s="1"/>
      <c r="L10" s="1"/>
      <c r="M10" s="1"/>
      <c r="N10" s="1"/>
      <c r="O10" s="1"/>
      <c r="P10" s="1" t="s">
        <v>5</v>
      </c>
      <c r="Q10" s="1"/>
      <c r="R10" s="56">
        <f>SUM(F26:T26)</f>
        <v>2700</v>
      </c>
      <c r="S10" s="56"/>
      <c r="T10" s="1"/>
    </row>
    <row r="11" spans="3:20" x14ac:dyDescent="0.25">
      <c r="C11" s="1"/>
      <c r="D11" s="1"/>
      <c r="E11" s="7"/>
      <c r="F11" s="7"/>
      <c r="G11" s="7"/>
      <c r="H11" s="7"/>
      <c r="I11" s="7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3:20" x14ac:dyDescent="0.25">
      <c r="C12" s="57" t="s">
        <v>6</v>
      </c>
      <c r="D12" s="58"/>
      <c r="E12" s="58"/>
      <c r="F12" s="44" t="s">
        <v>7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3:20" x14ac:dyDescent="0.25">
      <c r="C13" s="59"/>
      <c r="D13" s="60"/>
      <c r="E13" s="60"/>
      <c r="F13" s="39" t="s">
        <v>27</v>
      </c>
      <c r="G13" s="39" t="s">
        <v>16</v>
      </c>
      <c r="H13" s="39" t="s">
        <v>17</v>
      </c>
      <c r="I13" s="39" t="s">
        <v>9</v>
      </c>
      <c r="J13" s="39" t="s">
        <v>11</v>
      </c>
      <c r="K13" s="39" t="s">
        <v>12</v>
      </c>
      <c r="L13" s="39" t="s">
        <v>13</v>
      </c>
      <c r="M13" s="39" t="s">
        <v>10</v>
      </c>
      <c r="N13" s="39" t="s">
        <v>57</v>
      </c>
      <c r="O13" s="39" t="s">
        <v>26</v>
      </c>
      <c r="P13" s="39" t="s">
        <v>14</v>
      </c>
      <c r="Q13" s="39" t="s">
        <v>15</v>
      </c>
      <c r="R13" s="39" t="s">
        <v>25</v>
      </c>
      <c r="S13" s="39" t="s">
        <v>55</v>
      </c>
      <c r="T13" s="39" t="s">
        <v>58</v>
      </c>
    </row>
    <row r="14" spans="3:20" x14ac:dyDescent="0.25">
      <c r="C14" s="61"/>
      <c r="D14" s="62"/>
      <c r="E14" s="62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3:20" x14ac:dyDescent="0.25">
      <c r="C15" s="31"/>
      <c r="D15" s="65" t="s">
        <v>51</v>
      </c>
      <c r="E15" s="65"/>
      <c r="F15" s="34"/>
      <c r="G15" s="34"/>
      <c r="H15" s="35">
        <v>3</v>
      </c>
      <c r="I15" s="34"/>
      <c r="J15" s="34"/>
      <c r="K15" s="34"/>
      <c r="L15" s="34">
        <v>0.2</v>
      </c>
      <c r="M15" s="34"/>
      <c r="N15" s="34"/>
      <c r="O15" s="35">
        <v>0.8</v>
      </c>
      <c r="P15" s="34"/>
      <c r="Q15" s="34">
        <v>0.2</v>
      </c>
      <c r="R15" s="34"/>
      <c r="S15" s="34"/>
      <c r="T15" s="34"/>
    </row>
    <row r="16" spans="3:20" x14ac:dyDescent="0.25">
      <c r="C16" s="32"/>
      <c r="D16" s="66" t="s">
        <v>53</v>
      </c>
      <c r="E16" s="67"/>
      <c r="F16" s="34"/>
      <c r="G16" s="34" t="s">
        <v>41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2:20" x14ac:dyDescent="0.25">
      <c r="C17" s="33"/>
      <c r="D17" s="66" t="s">
        <v>52</v>
      </c>
      <c r="E17" s="67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>
        <v>0.4</v>
      </c>
      <c r="R17" s="34">
        <v>0.1</v>
      </c>
      <c r="S17" s="34">
        <v>0.2</v>
      </c>
      <c r="T17" s="34"/>
    </row>
    <row r="18" spans="2:20" ht="21.75" customHeight="1" x14ac:dyDescent="0.25">
      <c r="C18" s="42" t="s">
        <v>18</v>
      </c>
      <c r="D18" s="36" t="s">
        <v>40</v>
      </c>
      <c r="E18" s="38"/>
      <c r="F18" s="9">
        <v>2</v>
      </c>
      <c r="G18" s="9" t="s">
        <v>39</v>
      </c>
      <c r="H18" s="9"/>
      <c r="I18" s="9">
        <v>0.6</v>
      </c>
      <c r="J18" s="9">
        <v>0.7</v>
      </c>
      <c r="K18" s="9"/>
      <c r="L18" s="9"/>
      <c r="M18" s="9">
        <v>0.05</v>
      </c>
      <c r="N18" s="9"/>
      <c r="O18" s="9">
        <v>0.2</v>
      </c>
      <c r="P18" s="9"/>
      <c r="Q18" s="9"/>
      <c r="R18" s="9"/>
      <c r="S18" s="9"/>
      <c r="T18" s="9"/>
    </row>
    <row r="19" spans="2:20" ht="19.5" customHeight="1" x14ac:dyDescent="0.25">
      <c r="C19" s="43"/>
      <c r="D19" s="36" t="s">
        <v>42</v>
      </c>
      <c r="E19" s="38"/>
      <c r="F19" s="10"/>
      <c r="G19" s="10"/>
      <c r="H19" s="10"/>
      <c r="I19" s="10"/>
      <c r="J19" s="10"/>
      <c r="K19" s="10">
        <v>1.4</v>
      </c>
      <c r="L19" s="10">
        <v>0.2</v>
      </c>
      <c r="M19" s="10"/>
      <c r="N19" s="10"/>
      <c r="O19" s="10"/>
      <c r="P19" s="10"/>
      <c r="Q19" s="10"/>
      <c r="R19" s="10"/>
      <c r="S19" s="10"/>
      <c r="T19" s="10"/>
    </row>
    <row r="20" spans="2:20" ht="18" customHeight="1" x14ac:dyDescent="0.25">
      <c r="C20" s="43"/>
      <c r="D20" s="36" t="s">
        <v>56</v>
      </c>
      <c r="E20" s="38"/>
      <c r="F20" s="10"/>
      <c r="G20" s="10"/>
      <c r="H20" s="10"/>
      <c r="I20" s="10"/>
      <c r="J20" s="10">
        <v>0.1</v>
      </c>
      <c r="K20" s="10"/>
      <c r="L20" s="10"/>
      <c r="M20" s="10"/>
      <c r="N20" s="10">
        <v>2.6</v>
      </c>
      <c r="O20" s="10"/>
      <c r="P20" s="10"/>
      <c r="Q20" s="10">
        <v>0.1</v>
      </c>
      <c r="R20" s="10"/>
      <c r="S20" s="10"/>
      <c r="T20" s="10">
        <v>0.4</v>
      </c>
    </row>
    <row r="21" spans="2:20" x14ac:dyDescent="0.25">
      <c r="C21" s="43"/>
      <c r="D21" s="36" t="s">
        <v>16</v>
      </c>
      <c r="E21" s="37"/>
      <c r="F21" s="10"/>
      <c r="G21" s="10" t="s">
        <v>54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2:20" x14ac:dyDescent="0.25">
      <c r="C22" s="43"/>
      <c r="D22" s="36" t="s">
        <v>43</v>
      </c>
      <c r="E22" s="3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1.2</v>
      </c>
      <c r="Q22" s="10">
        <v>0.7</v>
      </c>
      <c r="R22" s="10"/>
      <c r="S22" s="10"/>
      <c r="T22" s="10"/>
    </row>
    <row r="23" spans="2:20" ht="23.25" customHeight="1" x14ac:dyDescent="0.25">
      <c r="C23" s="28" t="s">
        <v>19</v>
      </c>
      <c r="D23" s="47"/>
      <c r="E23" s="48"/>
      <c r="F23" s="17">
        <f>F24/I10</f>
        <v>7.407407407407407E-2</v>
      </c>
      <c r="G23" s="17">
        <f>G24/I10</f>
        <v>0.25925925925925924</v>
      </c>
      <c r="H23" s="17">
        <f>H24/I10</f>
        <v>0.1111111111111111</v>
      </c>
      <c r="I23" s="17">
        <f>I24/I10</f>
        <v>2.2222222222222223E-2</v>
      </c>
      <c r="J23" s="17">
        <f>J24/I10</f>
        <v>2.9629629629629631E-2</v>
      </c>
      <c r="K23" s="17">
        <f>K24/I10</f>
        <v>5.185185185185185E-2</v>
      </c>
      <c r="L23" s="17">
        <f>L24/I10</f>
        <v>1.4814814814814815E-2</v>
      </c>
      <c r="M23" s="17">
        <f>M24/I10</f>
        <v>1.8518518518518519E-3</v>
      </c>
      <c r="N23" s="17">
        <f>N24/I10</f>
        <v>9.6296296296296297E-2</v>
      </c>
      <c r="O23" s="17">
        <f>O24/I10</f>
        <v>3.7037037037037035E-2</v>
      </c>
      <c r="P23" s="17">
        <f>P24/I10</f>
        <v>4.4444444444444446E-2</v>
      </c>
      <c r="Q23" s="17">
        <f>Q24/I10</f>
        <v>5.185185185185185E-2</v>
      </c>
      <c r="R23" s="17">
        <f>R24/I10</f>
        <v>3.7037037037037038E-3</v>
      </c>
      <c r="S23" s="17">
        <f>S24/I10</f>
        <v>7.4074074074074077E-3</v>
      </c>
      <c r="T23" s="17">
        <f>T24/I10</f>
        <v>1.4814814814814815E-2</v>
      </c>
    </row>
    <row r="24" spans="2:20" x14ac:dyDescent="0.25">
      <c r="C24" s="6" t="s">
        <v>20</v>
      </c>
      <c r="D24" s="49"/>
      <c r="E24" s="50"/>
      <c r="F24" s="16">
        <v>2</v>
      </c>
      <c r="G24" s="16">
        <v>7</v>
      </c>
      <c r="H24" s="16">
        <v>3</v>
      </c>
      <c r="I24" s="16">
        <v>0.6</v>
      </c>
      <c r="J24" s="16">
        <v>0.8</v>
      </c>
      <c r="K24" s="16">
        <v>1.4</v>
      </c>
      <c r="L24" s="16">
        <v>0.4</v>
      </c>
      <c r="M24" s="16">
        <v>0.05</v>
      </c>
      <c r="N24" s="16">
        <v>2.6</v>
      </c>
      <c r="O24" s="16">
        <v>1</v>
      </c>
      <c r="P24" s="16">
        <v>1.2</v>
      </c>
      <c r="Q24" s="16">
        <v>1.4</v>
      </c>
      <c r="R24" s="16">
        <v>0.1</v>
      </c>
      <c r="S24" s="16">
        <v>0.2</v>
      </c>
      <c r="T24" s="16">
        <v>0.4</v>
      </c>
    </row>
    <row r="25" spans="2:20" x14ac:dyDescent="0.25">
      <c r="C25" s="27" t="s">
        <v>21</v>
      </c>
      <c r="D25" s="49"/>
      <c r="E25" s="50"/>
      <c r="F25" s="11">
        <v>440</v>
      </c>
      <c r="G25" s="11">
        <v>35</v>
      </c>
      <c r="H25" s="11">
        <v>90</v>
      </c>
      <c r="I25" s="11">
        <v>45</v>
      </c>
      <c r="J25" s="11">
        <v>150</v>
      </c>
      <c r="K25" s="11">
        <v>55</v>
      </c>
      <c r="L25" s="11">
        <v>1175</v>
      </c>
      <c r="M25" s="11">
        <v>20</v>
      </c>
      <c r="N25" s="11">
        <v>45</v>
      </c>
      <c r="O25" s="11">
        <v>105</v>
      </c>
      <c r="P25" s="11">
        <v>120</v>
      </c>
      <c r="Q25" s="11">
        <v>85</v>
      </c>
      <c r="R25" s="11">
        <v>650</v>
      </c>
      <c r="S25" s="11">
        <v>210</v>
      </c>
      <c r="T25" s="11">
        <v>45</v>
      </c>
    </row>
    <row r="26" spans="2:20" x14ac:dyDescent="0.25">
      <c r="C26" s="15"/>
      <c r="D26" s="6" t="s">
        <v>22</v>
      </c>
      <c r="E26" s="6"/>
      <c r="F26" s="18">
        <f>F24*F25</f>
        <v>880</v>
      </c>
      <c r="G26" s="18">
        <f>G24*G25</f>
        <v>245</v>
      </c>
      <c r="H26" s="18">
        <f t="shared" ref="H26:T26" si="0">H24*H25</f>
        <v>270</v>
      </c>
      <c r="I26" s="18">
        <f t="shared" si="0"/>
        <v>27</v>
      </c>
      <c r="J26" s="18">
        <f t="shared" si="0"/>
        <v>120</v>
      </c>
      <c r="K26" s="18">
        <f t="shared" si="0"/>
        <v>77</v>
      </c>
      <c r="L26" s="18">
        <f t="shared" si="0"/>
        <v>470</v>
      </c>
      <c r="M26" s="18">
        <f t="shared" si="0"/>
        <v>1</v>
      </c>
      <c r="N26" s="18">
        <f t="shared" si="0"/>
        <v>117</v>
      </c>
      <c r="O26" s="18">
        <f t="shared" si="0"/>
        <v>105</v>
      </c>
      <c r="P26" s="18">
        <f t="shared" si="0"/>
        <v>144</v>
      </c>
      <c r="Q26" s="18">
        <f t="shared" si="0"/>
        <v>118.99999999999999</v>
      </c>
      <c r="R26" s="18">
        <f t="shared" si="0"/>
        <v>65</v>
      </c>
      <c r="S26" s="18">
        <f t="shared" si="0"/>
        <v>42</v>
      </c>
      <c r="T26" s="18">
        <f t="shared" si="0"/>
        <v>18</v>
      </c>
    </row>
    <row r="27" spans="2:20" x14ac:dyDescent="0.25">
      <c r="C27" s="1"/>
      <c r="D27" s="12"/>
      <c r="E27" s="12"/>
      <c r="F27" s="13"/>
      <c r="G27" s="13"/>
      <c r="H27" s="13"/>
      <c r="I27" s="13"/>
      <c r="J27" s="13"/>
      <c r="K27" s="13"/>
      <c r="L27" s="13"/>
      <c r="M27" s="14"/>
      <c r="N27" s="1"/>
      <c r="O27" s="1"/>
      <c r="P27" s="13"/>
      <c r="Q27" s="1"/>
      <c r="R27" s="1"/>
      <c r="S27" s="1"/>
      <c r="T27" s="1"/>
    </row>
    <row r="28" spans="2:20" x14ac:dyDescent="0.25">
      <c r="B28" s="41" t="s">
        <v>37</v>
      </c>
      <c r="C28" s="41"/>
      <c r="D28" s="41"/>
      <c r="E28" s="41"/>
      <c r="F28" s="41"/>
      <c r="G28" s="41"/>
      <c r="H28" s="41"/>
      <c r="I28" s="41"/>
      <c r="J28" s="41"/>
      <c r="K28" s="30"/>
      <c r="L28" s="30"/>
      <c r="M28" s="30"/>
      <c r="N28" s="46" t="s">
        <v>23</v>
      </c>
      <c r="O28" s="46"/>
      <c r="P28" s="46"/>
      <c r="Q28" s="46"/>
      <c r="R28" s="46"/>
      <c r="S28" s="46"/>
      <c r="T28" s="30"/>
    </row>
    <row r="29" spans="2:20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 x14ac:dyDescent="0.25">
      <c r="C30" s="51" t="s">
        <v>32</v>
      </c>
      <c r="D30" s="51"/>
      <c r="E30" s="51"/>
      <c r="F30" s="51"/>
      <c r="G30" s="51"/>
      <c r="H30" s="51"/>
      <c r="I30" s="51"/>
      <c r="J30" s="51"/>
      <c r="O30" s="52" t="s">
        <v>24</v>
      </c>
      <c r="P30" s="52"/>
      <c r="Q30" s="52"/>
      <c r="R30" s="52"/>
      <c r="S30" s="52"/>
      <c r="T30" s="52"/>
    </row>
  </sheetData>
  <mergeCells count="38">
    <mergeCell ref="O30:T30"/>
    <mergeCell ref="D20:E20"/>
    <mergeCell ref="D21:E21"/>
    <mergeCell ref="D22:E22"/>
    <mergeCell ref="D23:E23"/>
    <mergeCell ref="D24:E24"/>
    <mergeCell ref="D25:E25"/>
    <mergeCell ref="C12:E14"/>
    <mergeCell ref="C18:C22"/>
    <mergeCell ref="D18:E18"/>
    <mergeCell ref="D19:E19"/>
    <mergeCell ref="C30:J30"/>
    <mergeCell ref="B28:J28"/>
    <mergeCell ref="N28:S28"/>
    <mergeCell ref="D15:E15"/>
    <mergeCell ref="D16:E16"/>
    <mergeCell ref="D17:E17"/>
    <mergeCell ref="E1:J1"/>
    <mergeCell ref="D3:T3"/>
    <mergeCell ref="E5:N5"/>
    <mergeCell ref="R7:S7"/>
    <mergeCell ref="R10:S10"/>
    <mergeCell ref="F12:T12"/>
    <mergeCell ref="F13:F14"/>
    <mergeCell ref="G13:G14"/>
    <mergeCell ref="H13:H14"/>
    <mergeCell ref="I13:I14"/>
    <mergeCell ref="J13:J14"/>
    <mergeCell ref="K13:K14"/>
    <mergeCell ref="Q13:Q14"/>
    <mergeCell ref="R13:R14"/>
    <mergeCell ref="S13:S14"/>
    <mergeCell ref="T13:T14"/>
    <mergeCell ref="L13:L14"/>
    <mergeCell ref="M13:M14"/>
    <mergeCell ref="N13:N14"/>
    <mergeCell ref="O13:O14"/>
    <mergeCell ref="P13:P14"/>
  </mergeCells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накопитель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2025-01-31T07:59:08Z</dcterms:modified>
</cp:coreProperties>
</file>