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85" windowWidth="15120" windowHeight="7530"/>
  </bookViews>
  <sheets>
    <sheet name="меню" sheetId="1" r:id="rId1"/>
    <sheet name="накопитель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3" i="2" l="1"/>
  <c r="G23" i="2"/>
  <c r="H23" i="2"/>
  <c r="I23" i="2"/>
  <c r="K23" i="2"/>
  <c r="L23" i="2"/>
  <c r="M23" i="2"/>
  <c r="O23" i="2"/>
  <c r="P23" i="2"/>
  <c r="Q23" i="2"/>
  <c r="S23" i="2"/>
  <c r="T23" i="2"/>
  <c r="U23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T10" i="2" l="1"/>
  <c r="G48" i="1"/>
  <c r="F48" i="1"/>
  <c r="N21" i="1" l="1"/>
  <c r="R48" i="1"/>
  <c r="H21" i="1"/>
  <c r="S48" i="1"/>
  <c r="Q48" i="1"/>
  <c r="R21" i="1"/>
  <c r="P48" i="1"/>
  <c r="P51" i="1"/>
  <c r="P24" i="1"/>
  <c r="P21" i="1"/>
  <c r="H24" i="1" l="1"/>
  <c r="U51" i="1" l="1"/>
  <c r="T51" i="1"/>
  <c r="S51" i="1"/>
  <c r="R51" i="1"/>
  <c r="Q51" i="1"/>
  <c r="O51" i="1"/>
  <c r="N51" i="1"/>
  <c r="M51" i="1"/>
  <c r="L51" i="1"/>
  <c r="K51" i="1"/>
  <c r="J51" i="1"/>
  <c r="I51" i="1"/>
  <c r="H51" i="1"/>
  <c r="G51" i="1"/>
  <c r="F51" i="1"/>
  <c r="E51" i="1"/>
  <c r="U48" i="1"/>
  <c r="O48" i="1"/>
  <c r="L48" i="1"/>
  <c r="K48" i="1"/>
  <c r="H48" i="1"/>
  <c r="E48" i="1"/>
  <c r="S39" i="1" l="1"/>
  <c r="T21" i="1"/>
  <c r="U21" i="1"/>
  <c r="O21" i="1"/>
  <c r="S21" i="1"/>
  <c r="U24" i="1"/>
  <c r="T24" i="1"/>
  <c r="S24" i="1"/>
  <c r="R24" i="1"/>
  <c r="Q24" i="1"/>
  <c r="O24" i="1"/>
  <c r="N24" i="1"/>
  <c r="M24" i="1"/>
  <c r="L24" i="1"/>
  <c r="K24" i="1"/>
  <c r="J24" i="1"/>
  <c r="I24" i="1"/>
  <c r="G24" i="1"/>
  <c r="F24" i="1"/>
  <c r="E24" i="1"/>
  <c r="L21" i="1"/>
  <c r="K21" i="1"/>
  <c r="J21" i="1"/>
  <c r="G21" i="1"/>
  <c r="F21" i="1"/>
  <c r="E21" i="1"/>
  <c r="S11" i="1" l="1"/>
</calcChain>
</file>

<file path=xl/sharedStrings.xml><?xml version="1.0" encoding="utf-8"?>
<sst xmlns="http://schemas.openxmlformats.org/spreadsheetml/2006/main" count="134" uniqueCount="64">
  <si>
    <t>Директор                          Цаганова В.У.</t>
  </si>
  <si>
    <t>Учреждение: МКОУ "Большецарынская средняя общеобразовательная школа №1"</t>
  </si>
  <si>
    <t>Раздел_____________________________</t>
  </si>
  <si>
    <t>Отделение_________________________________</t>
  </si>
  <si>
    <t>Количество довольствующися</t>
  </si>
  <si>
    <t xml:space="preserve">Контрольная сумма    </t>
  </si>
  <si>
    <t>МЕНЮ</t>
  </si>
  <si>
    <t>Количество продуктов питания, подлежащее закладке на общее количество детей</t>
  </si>
  <si>
    <t>картофель</t>
  </si>
  <si>
    <t>лук</t>
  </si>
  <si>
    <t>соль</t>
  </si>
  <si>
    <t>масло раст</t>
  </si>
  <si>
    <t>мясо птицы</t>
  </si>
  <si>
    <t>томат</t>
  </si>
  <si>
    <t>сахар</t>
  </si>
  <si>
    <t>хлеб</t>
  </si>
  <si>
    <t>Обед</t>
  </si>
  <si>
    <t xml:space="preserve">Итого  на 1 ребенка </t>
  </si>
  <si>
    <t>итого к выдаче</t>
  </si>
  <si>
    <t>цена</t>
  </si>
  <si>
    <t>на сумму</t>
  </si>
  <si>
    <t>Принял повар ______________ /Ким.Н.В./</t>
  </si>
  <si>
    <t>Проверил (бухгалтер) _____________ /Сарангова Б.А./</t>
  </si>
  <si>
    <t>морковь</t>
  </si>
  <si>
    <t>мука</t>
  </si>
  <si>
    <t>яйцо</t>
  </si>
  <si>
    <t xml:space="preserve">    "Утверждаю":</t>
  </si>
  <si>
    <t>Материально-ответственное лицо  завхоз  Эрдниева Е.П.</t>
  </si>
  <si>
    <t xml:space="preserve">      Выдал кладовщик____________/Эрдниева Е.П./</t>
  </si>
  <si>
    <t>Врач (диетсестра)______________/Санджиева М.Б./</t>
  </si>
  <si>
    <t>суп с макаронными изделиями</t>
  </si>
  <si>
    <t>спагетти</t>
  </si>
  <si>
    <t>хлеб пшеничный</t>
  </si>
  <si>
    <t>Компот из смеси сухофруктов</t>
  </si>
  <si>
    <t>сухофрукты</t>
  </si>
  <si>
    <t>лимонная кислота</t>
  </si>
  <si>
    <t>0,01/1</t>
  </si>
  <si>
    <t>суп с макаронными изделиями и картофелем</t>
  </si>
  <si>
    <t>компот из смеси сухофруктов</t>
  </si>
  <si>
    <t>булочка веснушка</t>
  </si>
  <si>
    <t>маргарин</t>
  </si>
  <si>
    <t>изюм</t>
  </si>
  <si>
    <t>0,04/10</t>
  </si>
  <si>
    <t>0,18/8</t>
  </si>
  <si>
    <t>дрожжи</t>
  </si>
  <si>
    <t>0,1/2</t>
  </si>
  <si>
    <t>завтрак</t>
  </si>
  <si>
    <t>каша пшенная</t>
  </si>
  <si>
    <t>молоко</t>
  </si>
  <si>
    <t>пшено</t>
  </si>
  <si>
    <t>масло слив</t>
  </si>
  <si>
    <t>0,55/4</t>
  </si>
  <si>
    <t>чай с сахаром</t>
  </si>
  <si>
    <t>чай</t>
  </si>
  <si>
    <t>0,55/5</t>
  </si>
  <si>
    <t>Бутерброд с сыром</t>
  </si>
  <si>
    <t>сыр бутербродный</t>
  </si>
  <si>
    <t>йогурт</t>
  </si>
  <si>
    <t>0,55/9</t>
  </si>
  <si>
    <t>бутерброд с сыром</t>
  </si>
  <si>
    <t>0,55/2</t>
  </si>
  <si>
    <t>0,55/1</t>
  </si>
  <si>
    <t>МЕНЮ- ТРЕБОВАНИЕ НА ВЫДАЧУ ПРОДУКТОВ ПИТАНИЯ  на 07.02.2025 г</t>
  </si>
  <si>
    <t>МЕНЮ- ТРЕБОВАНИЕ НА ВЫДАЧУ ПРОДУКТОВ ПИТАНИЯ  на 07.02.2024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</si>
</sst>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Comic Sans MS"/>
      <family val="4"/>
      <charset val="204"/>
    </font>
    <font>
      <b/>
      <sz val="8"/>
      <name val="Comic Sans MS"/>
      <family val="4"/>
      <charset val="204"/>
    </font>
    <font>
      <sz val="7"/>
      <name val="Comic Sans MS"/>
      <family val="4"/>
      <charset val="204"/>
    </font>
    <font>
      <sz val="7"/>
      <color indexed="8"/>
      <name val="Comic Sans MS"/>
      <family val="4"/>
      <charset val="204"/>
    </font>
    <font>
      <b/>
      <sz val="7"/>
      <color indexed="8"/>
      <name val="Comic Sans MS"/>
      <family val="4"/>
      <charset val="204"/>
    </font>
    <font>
      <sz val="8"/>
      <name val="Arial"/>
      <family val="2"/>
      <charset val="204"/>
    </font>
    <font>
      <sz val="7"/>
      <color rgb="FF0000CC"/>
      <name val="Comic Sans MS"/>
      <family val="4"/>
      <charset val="204"/>
    </font>
    <font>
      <b/>
      <sz val="7"/>
      <color rgb="FF0000CC"/>
      <name val="Comic Sans MS"/>
      <family val="4"/>
      <charset val="204"/>
    </font>
    <font>
      <sz val="8"/>
      <color rgb="FF0000CC"/>
      <name val="Comic Sans MS"/>
      <family val="4"/>
      <charset val="204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2" fontId="1" fillId="0" borderId="0" xfId="0" applyNumberFormat="1" applyFont="1"/>
    <xf numFmtId="164" fontId="3" fillId="0" borderId="11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2" xfId="0" applyFont="1" applyBorder="1"/>
    <xf numFmtId="164" fontId="3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/>
    <xf numFmtId="0" fontId="3" fillId="2" borderId="0" xfId="0" applyFont="1" applyFill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2" fontId="1" fillId="2" borderId="0" xfId="0" applyNumberFormat="1" applyFont="1" applyFill="1"/>
    <xf numFmtId="164" fontId="3" fillId="2" borderId="11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/>
    <xf numFmtId="2" fontId="8" fillId="2" borderId="2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14" fontId="1" fillId="2" borderId="0" xfId="0" applyNumberFormat="1" applyFont="1" applyFill="1" applyAlignment="1">
      <alignment horizontal="center"/>
    </xf>
    <xf numFmtId="2" fontId="9" fillId="2" borderId="0" xfId="0" applyNumberFormat="1" applyFont="1" applyFill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14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0" fillId="0" borderId="11" xfId="0" applyBorder="1" applyAlignment="1">
      <alignment horizontal="center" vertical="center" textRotation="90" wrapText="1"/>
    </xf>
    <xf numFmtId="0" fontId="0" fillId="2" borderId="11" xfId="0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4"/>
  <sheetViews>
    <sheetView tabSelected="1" topLeftCell="A28" workbookViewId="0">
      <selection activeCell="O29" sqref="O29"/>
    </sheetView>
  </sheetViews>
  <sheetFormatPr defaultRowHeight="15" x14ac:dyDescent="0.25"/>
  <cols>
    <col min="1" max="1" width="1.42578125" customWidth="1"/>
    <col min="2" max="2" width="4.42578125" customWidth="1"/>
    <col min="3" max="3" width="7" customWidth="1"/>
    <col min="4" max="4" width="8.85546875" customWidth="1"/>
    <col min="5" max="5" width="8.140625" customWidth="1"/>
    <col min="6" max="6" width="6.5703125" customWidth="1"/>
    <col min="7" max="7" width="6.28515625" customWidth="1"/>
    <col min="8" max="8" width="6.42578125" customWidth="1"/>
    <col min="9" max="9" width="6.28515625" customWidth="1"/>
    <col min="10" max="10" width="5.5703125" customWidth="1"/>
    <col min="11" max="12" width="6.42578125" customWidth="1"/>
    <col min="13" max="13" width="5.85546875" customWidth="1"/>
    <col min="14" max="14" width="6.7109375" customWidth="1"/>
    <col min="15" max="17" width="6.42578125" customWidth="1"/>
    <col min="18" max="19" width="6.7109375" customWidth="1"/>
    <col min="20" max="20" width="6.5703125" customWidth="1"/>
    <col min="21" max="21" width="7.42578125" customWidth="1"/>
  </cols>
  <sheetData>
    <row r="2" spans="2:21" ht="15.75" x14ac:dyDescent="0.3">
      <c r="B2" s="1"/>
      <c r="C2" s="2"/>
      <c r="D2" s="78" t="s">
        <v>26</v>
      </c>
      <c r="E2" s="78"/>
      <c r="F2" s="78"/>
      <c r="G2" s="78"/>
      <c r="H2" s="78"/>
      <c r="I2" s="7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2:21" ht="15.75" x14ac:dyDescent="0.3">
      <c r="B3" s="1"/>
      <c r="C3" s="2"/>
      <c r="D3" s="23" t="s">
        <v>0</v>
      </c>
      <c r="E3" s="23"/>
      <c r="F3" s="23"/>
      <c r="G3" s="23"/>
      <c r="H3" s="23"/>
      <c r="I3" s="2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.75" x14ac:dyDescent="0.3">
      <c r="B4" s="1"/>
      <c r="C4" s="79" t="s">
        <v>62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2:21" ht="15.75" x14ac:dyDescent="0.3">
      <c r="B5" s="1"/>
      <c r="C5" s="2"/>
      <c r="D5" s="4"/>
      <c r="E5" s="4"/>
      <c r="F5" s="4"/>
      <c r="G5" s="4"/>
      <c r="H5" s="4"/>
      <c r="I5" s="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2:21" x14ac:dyDescent="0.25">
      <c r="B6" s="1"/>
      <c r="C6" s="1"/>
      <c r="D6" s="53" t="s">
        <v>1</v>
      </c>
      <c r="E6" s="53"/>
      <c r="F6" s="53"/>
      <c r="G6" s="53"/>
      <c r="H6" s="53"/>
      <c r="I6" s="53"/>
      <c r="J6" s="53"/>
      <c r="K6" s="53"/>
      <c r="L6" s="53"/>
      <c r="M6" s="53"/>
      <c r="N6" s="1"/>
      <c r="O6" s="1"/>
      <c r="P6" s="1"/>
      <c r="Q6" s="1"/>
      <c r="R6" s="1"/>
      <c r="S6" s="1"/>
      <c r="T6" s="1"/>
      <c r="U6" s="1"/>
    </row>
    <row r="7" spans="2:21" x14ac:dyDescent="0.25">
      <c r="B7" s="1"/>
      <c r="C7" s="1"/>
      <c r="D7" s="1" t="s">
        <v>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2:21" ht="18.75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82"/>
      <c r="T8" s="82"/>
      <c r="U8" s="1"/>
    </row>
    <row r="9" spans="2:21" x14ac:dyDescent="0.25">
      <c r="B9" s="1"/>
      <c r="C9" s="1"/>
      <c r="D9" s="1" t="s">
        <v>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2:21" x14ac:dyDescent="0.25">
      <c r="B10" s="1"/>
      <c r="C10" s="1"/>
      <c r="D10" s="1" t="s">
        <v>27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2:21" x14ac:dyDescent="0.25">
      <c r="B11" s="1"/>
      <c r="C11" s="5"/>
      <c r="D11" s="6" t="s">
        <v>4</v>
      </c>
      <c r="E11" s="5"/>
      <c r="F11" s="5"/>
      <c r="G11" s="7"/>
      <c r="H11" s="8">
        <v>83</v>
      </c>
      <c r="I11" s="1"/>
      <c r="J11" s="1"/>
      <c r="K11" s="1"/>
      <c r="L11" s="1"/>
      <c r="M11" s="1"/>
      <c r="N11" s="1"/>
      <c r="O11" s="1" t="s">
        <v>5</v>
      </c>
      <c r="P11" s="1"/>
      <c r="Q11" s="1"/>
      <c r="R11" s="1"/>
      <c r="S11" s="92">
        <f>SUM(E24:U24)</f>
        <v>8300</v>
      </c>
      <c r="T11" s="92"/>
      <c r="U11" s="1"/>
    </row>
    <row r="12" spans="2:21" x14ac:dyDescent="0.25">
      <c r="B12" s="1"/>
      <c r="C12" s="1"/>
      <c r="D12" s="9"/>
      <c r="E12" s="9"/>
      <c r="F12" s="9"/>
      <c r="G12" s="9"/>
      <c r="H12" s="9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2:21" x14ac:dyDescent="0.25">
      <c r="B13" s="86" t="s">
        <v>6</v>
      </c>
      <c r="C13" s="87"/>
      <c r="D13" s="87"/>
      <c r="E13" s="83" t="s">
        <v>7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5"/>
    </row>
    <row r="14" spans="2:21" x14ac:dyDescent="0.25">
      <c r="B14" s="88"/>
      <c r="C14" s="89"/>
      <c r="D14" s="89"/>
      <c r="E14" s="80" t="s">
        <v>12</v>
      </c>
      <c r="F14" s="80" t="s">
        <v>8</v>
      </c>
      <c r="G14" s="80" t="s">
        <v>31</v>
      </c>
      <c r="H14" s="80" t="s">
        <v>23</v>
      </c>
      <c r="I14" s="80" t="s">
        <v>9</v>
      </c>
      <c r="J14" s="80" t="s">
        <v>11</v>
      </c>
      <c r="K14" s="80" t="s">
        <v>13</v>
      </c>
      <c r="L14" s="80" t="s">
        <v>10</v>
      </c>
      <c r="M14" s="80" t="s">
        <v>15</v>
      </c>
      <c r="N14" s="80" t="s">
        <v>56</v>
      </c>
      <c r="O14" s="80" t="s">
        <v>57</v>
      </c>
      <c r="P14" s="80" t="s">
        <v>34</v>
      </c>
      <c r="Q14" s="80" t="s">
        <v>14</v>
      </c>
      <c r="R14" s="80" t="s">
        <v>35</v>
      </c>
      <c r="S14" s="80" t="s">
        <v>50</v>
      </c>
      <c r="T14" s="80"/>
      <c r="U14" s="80"/>
    </row>
    <row r="15" spans="2:21" ht="23.25" customHeight="1" x14ac:dyDescent="0.25">
      <c r="B15" s="90"/>
      <c r="C15" s="91"/>
      <c r="D15" s="9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93"/>
      <c r="Q15" s="81"/>
      <c r="R15" s="81"/>
      <c r="S15" s="81"/>
      <c r="T15" s="81"/>
      <c r="U15" s="81"/>
    </row>
    <row r="16" spans="2:21" ht="20.25" customHeight="1" x14ac:dyDescent="0.25">
      <c r="B16" s="74" t="s">
        <v>16</v>
      </c>
      <c r="C16" s="76" t="s">
        <v>30</v>
      </c>
      <c r="D16" s="77"/>
      <c r="E16" s="11">
        <v>6</v>
      </c>
      <c r="F16" s="11">
        <v>5</v>
      </c>
      <c r="G16" s="11">
        <v>4</v>
      </c>
      <c r="H16" s="11">
        <v>3</v>
      </c>
      <c r="I16" s="11">
        <v>3</v>
      </c>
      <c r="J16" s="11">
        <v>0.7</v>
      </c>
      <c r="K16" s="11">
        <v>0.8</v>
      </c>
      <c r="L16" s="11">
        <v>0.4</v>
      </c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18" customHeight="1" x14ac:dyDescent="0.25">
      <c r="B17" s="75"/>
      <c r="C17" s="76" t="s">
        <v>55</v>
      </c>
      <c r="D17" s="77"/>
      <c r="E17" s="12"/>
      <c r="F17" s="12"/>
      <c r="G17" s="12"/>
      <c r="H17" s="12"/>
      <c r="I17" s="12"/>
      <c r="J17" s="12"/>
      <c r="K17" s="12"/>
      <c r="L17" s="12"/>
      <c r="M17" s="12" t="s">
        <v>51</v>
      </c>
      <c r="N17" s="12">
        <v>1.3</v>
      </c>
      <c r="O17" s="12"/>
      <c r="P17" s="12"/>
      <c r="Q17" s="12"/>
      <c r="R17" s="12"/>
      <c r="S17" s="12">
        <v>0.4</v>
      </c>
      <c r="T17" s="12"/>
      <c r="U17" s="12"/>
    </row>
    <row r="18" spans="1:21" ht="20.25" customHeight="1" x14ac:dyDescent="0.25">
      <c r="B18" s="75"/>
      <c r="C18" s="76" t="s">
        <v>32</v>
      </c>
      <c r="D18" s="77"/>
      <c r="E18" s="12"/>
      <c r="F18" s="12"/>
      <c r="G18" s="12"/>
      <c r="H18" s="12"/>
      <c r="I18" s="12"/>
      <c r="J18" s="12"/>
      <c r="K18" s="12"/>
      <c r="L18" s="12"/>
      <c r="M18" s="12" t="s">
        <v>58</v>
      </c>
      <c r="N18" s="12"/>
      <c r="O18" s="12"/>
      <c r="P18" s="12"/>
      <c r="Q18" s="12"/>
      <c r="R18" s="12"/>
      <c r="S18" s="12"/>
      <c r="T18" s="12"/>
      <c r="U18" s="12"/>
    </row>
    <row r="19" spans="1:21" ht="24.75" customHeight="1" x14ac:dyDescent="0.25">
      <c r="B19" s="75"/>
      <c r="C19" s="76" t="s">
        <v>33</v>
      </c>
      <c r="D19" s="7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v>2.2000000000000002</v>
      </c>
      <c r="Q19" s="12">
        <v>2</v>
      </c>
      <c r="R19" s="12" t="s">
        <v>36</v>
      </c>
      <c r="S19" s="12"/>
      <c r="T19" s="12"/>
      <c r="U19" s="12"/>
    </row>
    <row r="20" spans="1:21" ht="19.149999999999999" customHeight="1" x14ac:dyDescent="0.25">
      <c r="B20" s="75"/>
      <c r="C20" s="76" t="s">
        <v>57</v>
      </c>
      <c r="D20" s="77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83</v>
      </c>
      <c r="P20" s="12"/>
      <c r="Q20" s="12"/>
      <c r="R20" s="12"/>
      <c r="S20" s="12"/>
      <c r="T20" s="12"/>
      <c r="U20" s="12"/>
    </row>
    <row r="21" spans="1:21" ht="26.25" customHeight="1" x14ac:dyDescent="0.25">
      <c r="B21" s="13" t="s">
        <v>17</v>
      </c>
      <c r="C21" s="58"/>
      <c r="D21" s="59"/>
      <c r="E21" s="21">
        <f>E22/H11</f>
        <v>7.2289156626506021E-2</v>
      </c>
      <c r="F21" s="21">
        <f>F22/H11</f>
        <v>6.0240963855421686E-2</v>
      </c>
      <c r="G21" s="21">
        <f>G22/H11</f>
        <v>4.8192771084337352E-2</v>
      </c>
      <c r="H21" s="21">
        <f>H22/H11</f>
        <v>3.614457831325301E-2</v>
      </c>
      <c r="I21" s="21">
        <v>8.6999999999999994E-2</v>
      </c>
      <c r="J21" s="21">
        <f>J22/H11</f>
        <v>8.4337349397590362E-3</v>
      </c>
      <c r="K21" s="21">
        <f>K22/H11</f>
        <v>9.6385542168674707E-3</v>
      </c>
      <c r="L21" s="21">
        <f>L22/H11</f>
        <v>4.8192771084337354E-3</v>
      </c>
      <c r="M21" s="21">
        <v>8.5999999999999993E-2</v>
      </c>
      <c r="N21" s="21">
        <f>N22/H11</f>
        <v>1.566265060240964E-2</v>
      </c>
      <c r="O21" s="21">
        <f>O22/H11</f>
        <v>1</v>
      </c>
      <c r="P21" s="21">
        <f>P22/H11</f>
        <v>2.6506024096385545E-2</v>
      </c>
      <c r="Q21" s="21">
        <v>0.02</v>
      </c>
      <c r="R21" s="21">
        <f>R22/H11</f>
        <v>1.2048192771084338E-2</v>
      </c>
      <c r="S21" s="21">
        <f>S22/H11</f>
        <v>4.8192771084337354E-3</v>
      </c>
      <c r="T21" s="21">
        <f>T22/H11</f>
        <v>0</v>
      </c>
      <c r="U21" s="21">
        <f>U22/H11</f>
        <v>0</v>
      </c>
    </row>
    <row r="22" spans="1:21" x14ac:dyDescent="0.25">
      <c r="B22" s="8" t="s">
        <v>18</v>
      </c>
      <c r="C22" s="60"/>
      <c r="D22" s="61"/>
      <c r="E22" s="20">
        <v>6</v>
      </c>
      <c r="F22" s="20">
        <v>5</v>
      </c>
      <c r="G22" s="20">
        <v>4</v>
      </c>
      <c r="H22" s="20">
        <v>3</v>
      </c>
      <c r="I22" s="20">
        <v>3</v>
      </c>
      <c r="J22" s="20">
        <v>0.7</v>
      </c>
      <c r="K22" s="20">
        <v>0.8</v>
      </c>
      <c r="L22" s="20">
        <v>0.4</v>
      </c>
      <c r="M22" s="20">
        <v>13</v>
      </c>
      <c r="N22" s="20">
        <v>1.3</v>
      </c>
      <c r="O22" s="20">
        <v>83</v>
      </c>
      <c r="P22" s="20">
        <v>2.2000000000000002</v>
      </c>
      <c r="Q22" s="20">
        <v>2</v>
      </c>
      <c r="R22" s="20">
        <v>1</v>
      </c>
      <c r="S22" s="20">
        <v>0.4</v>
      </c>
      <c r="T22" s="20"/>
      <c r="U22" s="20"/>
    </row>
    <row r="23" spans="1:21" x14ac:dyDescent="0.25">
      <c r="B23" s="14" t="s">
        <v>19</v>
      </c>
      <c r="C23" s="60"/>
      <c r="D23" s="61"/>
      <c r="E23" s="15">
        <v>275</v>
      </c>
      <c r="F23" s="15">
        <v>65</v>
      </c>
      <c r="G23" s="15">
        <v>65</v>
      </c>
      <c r="H23" s="15">
        <v>45</v>
      </c>
      <c r="I23" s="15">
        <v>45</v>
      </c>
      <c r="J23" s="15">
        <v>150</v>
      </c>
      <c r="K23" s="15">
        <v>235</v>
      </c>
      <c r="L23" s="15">
        <v>20</v>
      </c>
      <c r="M23" s="15">
        <v>35</v>
      </c>
      <c r="N23" s="15">
        <v>780</v>
      </c>
      <c r="O23" s="15">
        <v>35</v>
      </c>
      <c r="P23" s="15">
        <v>200</v>
      </c>
      <c r="Q23" s="15">
        <v>85</v>
      </c>
      <c r="R23" s="15">
        <v>40</v>
      </c>
      <c r="S23" s="15">
        <v>1175</v>
      </c>
      <c r="T23" s="15"/>
      <c r="U23" s="15"/>
    </row>
    <row r="24" spans="1:21" x14ac:dyDescent="0.25">
      <c r="B24" s="19"/>
      <c r="C24" s="8" t="s">
        <v>20</v>
      </c>
      <c r="D24" s="8"/>
      <c r="E24" s="22">
        <f>E22*E23</f>
        <v>1650</v>
      </c>
      <c r="F24" s="22">
        <f>F22*F23</f>
        <v>325</v>
      </c>
      <c r="G24" s="22">
        <f t="shared" ref="G24:U24" si="0">G22*G23</f>
        <v>260</v>
      </c>
      <c r="H24" s="22">
        <f t="shared" si="0"/>
        <v>135</v>
      </c>
      <c r="I24" s="22">
        <f t="shared" si="0"/>
        <v>135</v>
      </c>
      <c r="J24" s="22">
        <f t="shared" si="0"/>
        <v>105</v>
      </c>
      <c r="K24" s="22">
        <f t="shared" si="0"/>
        <v>188</v>
      </c>
      <c r="L24" s="22">
        <f t="shared" si="0"/>
        <v>8</v>
      </c>
      <c r="M24" s="22">
        <f t="shared" si="0"/>
        <v>455</v>
      </c>
      <c r="N24" s="22">
        <f t="shared" si="0"/>
        <v>1014</v>
      </c>
      <c r="O24" s="22">
        <f t="shared" si="0"/>
        <v>2905</v>
      </c>
      <c r="P24" s="22">
        <f t="shared" si="0"/>
        <v>440.00000000000006</v>
      </c>
      <c r="Q24" s="22">
        <f t="shared" si="0"/>
        <v>170</v>
      </c>
      <c r="R24" s="22">
        <f t="shared" si="0"/>
        <v>40</v>
      </c>
      <c r="S24" s="22">
        <f t="shared" si="0"/>
        <v>470</v>
      </c>
      <c r="T24" s="22">
        <f t="shared" si="0"/>
        <v>0</v>
      </c>
      <c r="U24" s="22">
        <f t="shared" si="0"/>
        <v>0</v>
      </c>
    </row>
    <row r="25" spans="1:21" x14ac:dyDescent="0.25">
      <c r="B25" s="1"/>
      <c r="C25" s="16"/>
      <c r="D25" s="16"/>
      <c r="E25" s="17"/>
      <c r="F25" s="17"/>
      <c r="G25" s="17"/>
      <c r="H25" s="17"/>
      <c r="I25" s="17"/>
      <c r="J25" s="17"/>
      <c r="K25" s="17"/>
      <c r="L25" s="18"/>
      <c r="M25" s="1"/>
      <c r="N25" s="1"/>
      <c r="O25" s="17"/>
      <c r="P25" s="17"/>
      <c r="Q25" s="1"/>
      <c r="R25" s="1"/>
      <c r="S25" s="1"/>
      <c r="T25" s="1"/>
      <c r="U25" s="1"/>
    </row>
    <row r="26" spans="1:21" x14ac:dyDescent="0.25">
      <c r="A26" s="73" t="s">
        <v>29</v>
      </c>
      <c r="B26" s="73"/>
      <c r="C26" s="73"/>
      <c r="D26" s="73"/>
      <c r="E26" s="73"/>
      <c r="F26" s="73"/>
      <c r="G26" s="73"/>
      <c r="H26" s="73"/>
      <c r="I26" s="73"/>
      <c r="J26" s="3"/>
      <c r="K26" s="3"/>
      <c r="L26" s="3"/>
      <c r="M26" s="95" t="s">
        <v>21</v>
      </c>
      <c r="N26" s="95"/>
      <c r="O26" s="95"/>
      <c r="P26" s="95"/>
      <c r="Q26" s="95"/>
      <c r="R26" s="95"/>
      <c r="S26" s="95"/>
      <c r="T26" s="95"/>
      <c r="U26" s="3"/>
    </row>
    <row r="27" spans="1:21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B28" s="53" t="s">
        <v>28</v>
      </c>
      <c r="C28" s="53"/>
      <c r="D28" s="53"/>
      <c r="E28" s="53"/>
      <c r="F28" s="53"/>
      <c r="G28" s="53"/>
      <c r="H28" s="53"/>
      <c r="I28" s="53"/>
      <c r="N28" s="70" t="s">
        <v>22</v>
      </c>
      <c r="O28" s="70"/>
      <c r="P28" s="70"/>
      <c r="Q28" s="70"/>
      <c r="R28" s="70"/>
      <c r="S28" s="70"/>
      <c r="T28" s="70"/>
      <c r="U28" s="70"/>
    </row>
    <row r="29" spans="1:21" ht="71.25" customHeight="1" x14ac:dyDescent="0.25"/>
    <row r="30" spans="1:21" ht="15.75" x14ac:dyDescent="0.3">
      <c r="A30" s="24"/>
      <c r="B30" s="25"/>
      <c r="C30" s="26"/>
      <c r="D30" s="96" t="s">
        <v>26</v>
      </c>
      <c r="E30" s="96"/>
      <c r="F30" s="96"/>
      <c r="G30" s="96"/>
      <c r="H30" s="96"/>
      <c r="I30" s="9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ht="15.75" x14ac:dyDescent="0.3">
      <c r="A31" s="24"/>
      <c r="B31" s="25"/>
      <c r="C31" s="26"/>
      <c r="D31" s="27" t="s">
        <v>0</v>
      </c>
      <c r="E31" s="27"/>
      <c r="F31" s="27"/>
      <c r="G31" s="27"/>
      <c r="H31" s="27"/>
      <c r="I31" s="27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ht="15.75" x14ac:dyDescent="0.3">
      <c r="A32" s="24"/>
      <c r="B32" s="25"/>
      <c r="C32" s="71" t="s">
        <v>63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</row>
    <row r="33" spans="1:21" ht="15.75" x14ac:dyDescent="0.3">
      <c r="A33" s="24"/>
      <c r="B33" s="25"/>
      <c r="C33" s="26"/>
      <c r="D33" s="28"/>
      <c r="E33" s="28"/>
      <c r="F33" s="28"/>
      <c r="G33" s="28"/>
      <c r="H33" s="28"/>
      <c r="I33" s="28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x14ac:dyDescent="0.25">
      <c r="A34" s="24"/>
      <c r="B34" s="25"/>
      <c r="C34" s="25"/>
      <c r="D34" s="72" t="s">
        <v>1</v>
      </c>
      <c r="E34" s="72"/>
      <c r="F34" s="72"/>
      <c r="G34" s="72"/>
      <c r="H34" s="72"/>
      <c r="I34" s="72"/>
      <c r="J34" s="72"/>
      <c r="K34" s="72"/>
      <c r="L34" s="72"/>
      <c r="M34" s="72"/>
      <c r="N34" s="25"/>
      <c r="O34" s="25"/>
      <c r="P34" s="25"/>
      <c r="Q34" s="25"/>
      <c r="R34" s="25"/>
      <c r="S34" s="25"/>
      <c r="T34" s="25"/>
      <c r="U34" s="25"/>
    </row>
    <row r="35" spans="1:21" x14ac:dyDescent="0.25">
      <c r="A35" s="24"/>
      <c r="B35" s="25"/>
      <c r="C35" s="25"/>
      <c r="D35" s="25" t="s">
        <v>2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1" x14ac:dyDescent="0.25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56"/>
      <c r="T36" s="56"/>
      <c r="U36" s="25"/>
    </row>
    <row r="37" spans="1:21" x14ac:dyDescent="0.25">
      <c r="A37" s="24"/>
      <c r="B37" s="25"/>
      <c r="C37" s="25"/>
      <c r="D37" s="25" t="s">
        <v>3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1:21" x14ac:dyDescent="0.25">
      <c r="A38" s="24"/>
      <c r="B38" s="25"/>
      <c r="C38" s="25"/>
      <c r="D38" s="25" t="s">
        <v>27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1:21" x14ac:dyDescent="0.25">
      <c r="A39" s="24"/>
      <c r="B39" s="25"/>
      <c r="C39" s="29"/>
      <c r="D39" s="30" t="s">
        <v>4</v>
      </c>
      <c r="E39" s="29"/>
      <c r="F39" s="29"/>
      <c r="G39" s="31"/>
      <c r="H39" s="32">
        <v>60</v>
      </c>
      <c r="I39" s="25"/>
      <c r="J39" s="25"/>
      <c r="K39" s="25"/>
      <c r="L39" s="25"/>
      <c r="M39" s="25"/>
      <c r="N39" s="25"/>
      <c r="O39" s="25" t="s">
        <v>5</v>
      </c>
      <c r="P39" s="25"/>
      <c r="Q39" s="25"/>
      <c r="R39" s="25"/>
      <c r="S39" s="57">
        <f>SUM(E51:U51)</f>
        <v>4000.5</v>
      </c>
      <c r="T39" s="57"/>
      <c r="U39" s="25"/>
    </row>
    <row r="40" spans="1:21" x14ac:dyDescent="0.25">
      <c r="A40" s="24"/>
      <c r="B40" s="25"/>
      <c r="C40" s="25"/>
      <c r="D40" s="33"/>
      <c r="E40" s="33"/>
      <c r="F40" s="33"/>
      <c r="G40" s="33"/>
      <c r="H40" s="33"/>
      <c r="I40" s="3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spans="1:21" x14ac:dyDescent="0.25">
      <c r="A41" s="24"/>
      <c r="B41" s="62" t="s">
        <v>6</v>
      </c>
      <c r="C41" s="63"/>
      <c r="D41" s="63"/>
      <c r="E41" s="68" t="s">
        <v>7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</row>
    <row r="42" spans="1:21" x14ac:dyDescent="0.25">
      <c r="A42" s="24"/>
      <c r="B42" s="64"/>
      <c r="C42" s="65"/>
      <c r="D42" s="65"/>
      <c r="E42" s="54" t="s">
        <v>12</v>
      </c>
      <c r="F42" s="54" t="s">
        <v>8</v>
      </c>
      <c r="G42" s="54" t="s">
        <v>31</v>
      </c>
      <c r="H42" s="54" t="s">
        <v>23</v>
      </c>
      <c r="I42" s="54" t="s">
        <v>9</v>
      </c>
      <c r="J42" s="54" t="s">
        <v>11</v>
      </c>
      <c r="K42" s="54" t="s">
        <v>13</v>
      </c>
      <c r="L42" s="54" t="s">
        <v>10</v>
      </c>
      <c r="M42" s="54" t="s">
        <v>15</v>
      </c>
      <c r="N42" s="54" t="s">
        <v>34</v>
      </c>
      <c r="O42" s="54" t="s">
        <v>14</v>
      </c>
      <c r="P42" s="54" t="s">
        <v>24</v>
      </c>
      <c r="Q42" s="54" t="s">
        <v>40</v>
      </c>
      <c r="R42" s="54" t="s">
        <v>41</v>
      </c>
      <c r="S42" s="54" t="s">
        <v>25</v>
      </c>
      <c r="T42" s="54" t="s">
        <v>44</v>
      </c>
      <c r="U42" s="54"/>
    </row>
    <row r="43" spans="1:21" x14ac:dyDescent="0.25">
      <c r="A43" s="24"/>
      <c r="B43" s="66"/>
      <c r="C43" s="67"/>
      <c r="D43" s="67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94"/>
      <c r="Q43" s="55"/>
      <c r="R43" s="55"/>
      <c r="S43" s="55"/>
      <c r="T43" s="55"/>
      <c r="U43" s="55"/>
    </row>
    <row r="44" spans="1:21" ht="30.75" customHeight="1" x14ac:dyDescent="0.25">
      <c r="A44" s="24"/>
      <c r="B44" s="104" t="s">
        <v>16</v>
      </c>
      <c r="C44" s="106" t="s">
        <v>37</v>
      </c>
      <c r="D44" s="107"/>
      <c r="E44" s="35">
        <v>5</v>
      </c>
      <c r="F44" s="35">
        <v>5</v>
      </c>
      <c r="G44" s="35">
        <v>3</v>
      </c>
      <c r="H44" s="35">
        <v>1</v>
      </c>
      <c r="I44" s="35">
        <v>1</v>
      </c>
      <c r="J44" s="35">
        <v>0.2</v>
      </c>
      <c r="K44" s="35">
        <v>0.4</v>
      </c>
      <c r="L44" s="35">
        <v>0.2</v>
      </c>
      <c r="M44" s="35"/>
      <c r="N44" s="35"/>
      <c r="O44" s="35"/>
      <c r="P44" s="35"/>
      <c r="Q44" s="35"/>
      <c r="R44" s="35"/>
      <c r="S44" s="35"/>
      <c r="T44" s="35"/>
      <c r="U44" s="35"/>
    </row>
    <row r="45" spans="1:21" x14ac:dyDescent="0.25">
      <c r="A45" s="24"/>
      <c r="B45" s="105"/>
      <c r="C45" s="106" t="s">
        <v>32</v>
      </c>
      <c r="D45" s="107"/>
      <c r="E45" s="36"/>
      <c r="F45" s="36"/>
      <c r="G45" s="36"/>
      <c r="H45" s="36"/>
      <c r="I45" s="36"/>
      <c r="J45" s="36"/>
      <c r="K45" s="36"/>
      <c r="L45" s="36"/>
      <c r="M45" s="36" t="s">
        <v>54</v>
      </c>
      <c r="N45" s="36"/>
      <c r="O45" s="36"/>
      <c r="P45" s="36"/>
      <c r="Q45" s="36"/>
      <c r="R45" s="36"/>
      <c r="S45" s="36"/>
      <c r="T45" s="36"/>
      <c r="U45" s="36"/>
    </row>
    <row r="46" spans="1:21" ht="20.25" customHeight="1" x14ac:dyDescent="0.25">
      <c r="A46" s="24"/>
      <c r="B46" s="105"/>
      <c r="C46" s="106" t="s">
        <v>38</v>
      </c>
      <c r="D46" s="107"/>
      <c r="E46" s="36"/>
      <c r="F46" s="36"/>
      <c r="G46" s="36"/>
      <c r="H46" s="36"/>
      <c r="I46" s="36"/>
      <c r="J46" s="36"/>
      <c r="K46" s="36"/>
      <c r="L46" s="36"/>
      <c r="M46" s="36"/>
      <c r="N46" s="36">
        <v>1.2</v>
      </c>
      <c r="O46" s="36">
        <v>1.2</v>
      </c>
      <c r="P46" s="36"/>
      <c r="Q46" s="36"/>
      <c r="R46" s="36"/>
      <c r="S46" s="36"/>
      <c r="T46" s="36"/>
      <c r="U46" s="36"/>
    </row>
    <row r="47" spans="1:21" ht="27" customHeight="1" x14ac:dyDescent="0.25">
      <c r="A47" s="24"/>
      <c r="B47" s="105"/>
      <c r="C47" s="106" t="s">
        <v>39</v>
      </c>
      <c r="D47" s="107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>
        <v>1.3</v>
      </c>
      <c r="P47" s="36">
        <v>8</v>
      </c>
      <c r="Q47" s="36" t="s">
        <v>43</v>
      </c>
      <c r="R47" s="36">
        <v>0.5</v>
      </c>
      <c r="S47" s="36" t="s">
        <v>42</v>
      </c>
      <c r="T47" s="36" t="s">
        <v>45</v>
      </c>
      <c r="U47" s="36"/>
    </row>
    <row r="48" spans="1:21" ht="26.25" customHeight="1" x14ac:dyDescent="0.25">
      <c r="A48" s="24"/>
      <c r="B48" s="37" t="s">
        <v>17</v>
      </c>
      <c r="C48" s="99"/>
      <c r="D48" s="100"/>
      <c r="E48" s="38">
        <f>E49/H39</f>
        <v>8.3333333333333329E-2</v>
      </c>
      <c r="F48" s="38">
        <f>F49/H39</f>
        <v>8.3333333333333329E-2</v>
      </c>
      <c r="G48" s="38">
        <f>G49/H39</f>
        <v>0.05</v>
      </c>
      <c r="H48" s="38">
        <f>H49/H39</f>
        <v>1.6666666666666666E-2</v>
      </c>
      <c r="I48" s="38">
        <v>4.5999999999999999E-2</v>
      </c>
      <c r="J48" s="38">
        <v>0.02</v>
      </c>
      <c r="K48" s="38">
        <f>K49/H39</f>
        <v>6.6666666666666671E-3</v>
      </c>
      <c r="L48" s="38">
        <f>L49/H39</f>
        <v>3.3333333333333335E-3</v>
      </c>
      <c r="M48" s="38">
        <v>3.0000000000000001E-3</v>
      </c>
      <c r="N48" s="38">
        <v>3.0000000000000001E-3</v>
      </c>
      <c r="O48" s="38">
        <f>O49/H39</f>
        <v>4.1666666666666664E-2</v>
      </c>
      <c r="P48" s="38">
        <f>P49/H39</f>
        <v>0.13333333333333333</v>
      </c>
      <c r="Q48" s="38">
        <f>Q49/H39</f>
        <v>0.13333333333333333</v>
      </c>
      <c r="R48" s="38">
        <f>R49/H39</f>
        <v>8.3333333333333332E-3</v>
      </c>
      <c r="S48" s="38">
        <f>S49/H39</f>
        <v>0.16666666666666666</v>
      </c>
      <c r="T48" s="38">
        <v>1E-3</v>
      </c>
      <c r="U48" s="38">
        <f>U49/H39</f>
        <v>0</v>
      </c>
    </row>
    <row r="49" spans="1:21" x14ac:dyDescent="0.25">
      <c r="A49" s="24"/>
      <c r="B49" s="32" t="s">
        <v>18</v>
      </c>
      <c r="C49" s="101"/>
      <c r="D49" s="102"/>
      <c r="E49" s="39">
        <v>5</v>
      </c>
      <c r="F49" s="39">
        <v>5</v>
      </c>
      <c r="G49" s="39">
        <v>3</v>
      </c>
      <c r="H49" s="39">
        <v>1</v>
      </c>
      <c r="I49" s="39">
        <v>1</v>
      </c>
      <c r="J49" s="39">
        <v>0.2</v>
      </c>
      <c r="K49" s="39">
        <v>0.4</v>
      </c>
      <c r="L49" s="39">
        <v>0.2</v>
      </c>
      <c r="M49" s="39">
        <v>5</v>
      </c>
      <c r="N49" s="39">
        <v>1.2</v>
      </c>
      <c r="O49" s="39">
        <v>2.5</v>
      </c>
      <c r="P49" s="39">
        <v>8</v>
      </c>
      <c r="Q49" s="39">
        <v>8</v>
      </c>
      <c r="R49" s="39">
        <v>0.5</v>
      </c>
      <c r="S49" s="39">
        <v>10</v>
      </c>
      <c r="T49" s="39">
        <v>2</v>
      </c>
      <c r="U49" s="39"/>
    </row>
    <row r="50" spans="1:21" x14ac:dyDescent="0.25">
      <c r="A50" s="24"/>
      <c r="B50" s="40" t="s">
        <v>19</v>
      </c>
      <c r="C50" s="101"/>
      <c r="D50" s="102"/>
      <c r="E50" s="41">
        <v>275</v>
      </c>
      <c r="F50" s="41">
        <v>65</v>
      </c>
      <c r="G50" s="41">
        <v>65</v>
      </c>
      <c r="H50" s="41">
        <v>45</v>
      </c>
      <c r="I50" s="41">
        <v>45</v>
      </c>
      <c r="J50" s="41">
        <v>150</v>
      </c>
      <c r="K50" s="41">
        <v>235</v>
      </c>
      <c r="L50" s="41">
        <v>20</v>
      </c>
      <c r="M50" s="41">
        <v>35</v>
      </c>
      <c r="N50" s="41">
        <v>200</v>
      </c>
      <c r="O50" s="41">
        <v>85</v>
      </c>
      <c r="P50" s="41">
        <v>50</v>
      </c>
      <c r="Q50" s="41">
        <v>45</v>
      </c>
      <c r="R50" s="41">
        <v>460</v>
      </c>
      <c r="S50" s="41">
        <v>16</v>
      </c>
      <c r="T50" s="41">
        <v>55</v>
      </c>
      <c r="U50" s="41"/>
    </row>
    <row r="51" spans="1:21" x14ac:dyDescent="0.25">
      <c r="A51" s="24"/>
      <c r="B51" s="42"/>
      <c r="C51" s="32" t="s">
        <v>20</v>
      </c>
      <c r="D51" s="32"/>
      <c r="E51" s="43">
        <f>E49*E50</f>
        <v>1375</v>
      </c>
      <c r="F51" s="43">
        <f>F49*F50</f>
        <v>325</v>
      </c>
      <c r="G51" s="43">
        <f t="shared" ref="G51:U51" si="1">G49*G50</f>
        <v>195</v>
      </c>
      <c r="H51" s="43">
        <f t="shared" si="1"/>
        <v>45</v>
      </c>
      <c r="I51" s="43">
        <f t="shared" si="1"/>
        <v>45</v>
      </c>
      <c r="J51" s="43">
        <f t="shared" si="1"/>
        <v>30</v>
      </c>
      <c r="K51" s="43">
        <f t="shared" si="1"/>
        <v>94</v>
      </c>
      <c r="L51" s="43">
        <f t="shared" si="1"/>
        <v>4</v>
      </c>
      <c r="M51" s="43">
        <f t="shared" si="1"/>
        <v>175</v>
      </c>
      <c r="N51" s="43">
        <f t="shared" si="1"/>
        <v>240</v>
      </c>
      <c r="O51" s="43">
        <f t="shared" si="1"/>
        <v>212.5</v>
      </c>
      <c r="P51" s="43">
        <f t="shared" si="1"/>
        <v>400</v>
      </c>
      <c r="Q51" s="43">
        <f t="shared" si="1"/>
        <v>360</v>
      </c>
      <c r="R51" s="43">
        <f t="shared" si="1"/>
        <v>230</v>
      </c>
      <c r="S51" s="43">
        <f t="shared" si="1"/>
        <v>160</v>
      </c>
      <c r="T51" s="43">
        <f t="shared" si="1"/>
        <v>110</v>
      </c>
      <c r="U51" s="43">
        <f t="shared" si="1"/>
        <v>0</v>
      </c>
    </row>
    <row r="52" spans="1:21" x14ac:dyDescent="0.25">
      <c r="A52" s="24"/>
      <c r="B52" s="25"/>
      <c r="C52" s="44"/>
      <c r="D52" s="44"/>
      <c r="E52" s="45"/>
      <c r="F52" s="45"/>
      <c r="G52" s="45"/>
      <c r="H52" s="45"/>
      <c r="I52" s="45"/>
      <c r="J52" s="45"/>
      <c r="K52" s="45"/>
      <c r="L52" s="45"/>
      <c r="M52" s="25"/>
      <c r="N52" s="25"/>
      <c r="O52" s="45"/>
      <c r="P52" s="45"/>
      <c r="Q52" s="25"/>
      <c r="R52" s="25"/>
      <c r="S52" s="25"/>
      <c r="T52" s="25"/>
      <c r="U52" s="25"/>
    </row>
    <row r="53" spans="1:21" x14ac:dyDescent="0.25">
      <c r="A53" s="103" t="s">
        <v>29</v>
      </c>
      <c r="B53" s="103"/>
      <c r="C53" s="103"/>
      <c r="D53" s="103"/>
      <c r="E53" s="103"/>
      <c r="F53" s="103"/>
      <c r="G53" s="103"/>
      <c r="H53" s="103"/>
      <c r="I53" s="103"/>
      <c r="J53" s="46"/>
      <c r="K53" s="46"/>
      <c r="L53" s="46"/>
      <c r="M53" s="98" t="s">
        <v>21</v>
      </c>
      <c r="N53" s="98"/>
      <c r="O53" s="98"/>
      <c r="P53" s="98"/>
      <c r="Q53" s="98"/>
      <c r="R53" s="98"/>
      <c r="S53" s="98"/>
      <c r="T53" s="98"/>
      <c r="U53" s="46"/>
    </row>
    <row r="54" spans="1:21" x14ac:dyDescent="0.25">
      <c r="A54" s="24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:21" x14ac:dyDescent="0.25">
      <c r="A55" s="24"/>
      <c r="B55" s="72" t="s">
        <v>28</v>
      </c>
      <c r="C55" s="72"/>
      <c r="D55" s="72"/>
      <c r="E55" s="72"/>
      <c r="F55" s="72"/>
      <c r="G55" s="72"/>
      <c r="H55" s="72"/>
      <c r="I55" s="72"/>
      <c r="J55" s="24"/>
      <c r="K55" s="24"/>
      <c r="L55" s="24"/>
      <c r="M55" s="24"/>
      <c r="N55" s="97" t="s">
        <v>22</v>
      </c>
      <c r="O55" s="97"/>
      <c r="P55" s="97"/>
      <c r="Q55" s="97"/>
      <c r="R55" s="97"/>
      <c r="S55" s="97"/>
      <c r="T55" s="97"/>
      <c r="U55" s="97"/>
    </row>
    <row r="56" spans="1:2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</row>
    <row r="57" spans="1:2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</row>
    <row r="69" ht="15" customHeight="1" x14ac:dyDescent="0.25"/>
    <row r="71" ht="30.75" customHeight="1" x14ac:dyDescent="0.25"/>
    <row r="73" ht="20.25" customHeight="1" x14ac:dyDescent="0.25"/>
    <row r="74" ht="18" customHeight="1" x14ac:dyDescent="0.25"/>
  </sheetData>
  <mergeCells count="73">
    <mergeCell ref="B44:B47"/>
    <mergeCell ref="C44:D44"/>
    <mergeCell ref="C45:D45"/>
    <mergeCell ref="C46:D46"/>
    <mergeCell ref="C47:D47"/>
    <mergeCell ref="B55:I55"/>
    <mergeCell ref="N55:U55"/>
    <mergeCell ref="M53:T53"/>
    <mergeCell ref="C48:D48"/>
    <mergeCell ref="C49:D49"/>
    <mergeCell ref="C50:D50"/>
    <mergeCell ref="A53:I53"/>
    <mergeCell ref="U14:U15"/>
    <mergeCell ref="G14:G15"/>
    <mergeCell ref="S11:T11"/>
    <mergeCell ref="P14:P15"/>
    <mergeCell ref="E42:E43"/>
    <mergeCell ref="I42:I43"/>
    <mergeCell ref="J42:J43"/>
    <mergeCell ref="T42:T43"/>
    <mergeCell ref="P42:P43"/>
    <mergeCell ref="J14:J15"/>
    <mergeCell ref="T14:T15"/>
    <mergeCell ref="F14:F15"/>
    <mergeCell ref="I14:I15"/>
    <mergeCell ref="M26:T26"/>
    <mergeCell ref="H42:H43"/>
    <mergeCell ref="D30:I30"/>
    <mergeCell ref="D2:I2"/>
    <mergeCell ref="C4:U4"/>
    <mergeCell ref="D6:M6"/>
    <mergeCell ref="E14:E15"/>
    <mergeCell ref="S8:T8"/>
    <mergeCell ref="K14:K15"/>
    <mergeCell ref="L14:L15"/>
    <mergeCell ref="M14:M15"/>
    <mergeCell ref="N14:N15"/>
    <mergeCell ref="O14:O15"/>
    <mergeCell ref="Q14:Q15"/>
    <mergeCell ref="R14:R15"/>
    <mergeCell ref="S14:S15"/>
    <mergeCell ref="E13:U13"/>
    <mergeCell ref="B13:D15"/>
    <mergeCell ref="H14:H15"/>
    <mergeCell ref="B16:B20"/>
    <mergeCell ref="C19:D19"/>
    <mergeCell ref="C16:D16"/>
    <mergeCell ref="C17:D17"/>
    <mergeCell ref="C18:D18"/>
    <mergeCell ref="C20:D20"/>
    <mergeCell ref="C21:D21"/>
    <mergeCell ref="C22:D22"/>
    <mergeCell ref="B41:D43"/>
    <mergeCell ref="E41:U41"/>
    <mergeCell ref="F42:F43"/>
    <mergeCell ref="G42:G43"/>
    <mergeCell ref="N28:U28"/>
    <mergeCell ref="C32:U32"/>
    <mergeCell ref="D34:M34"/>
    <mergeCell ref="C23:D23"/>
    <mergeCell ref="A26:I26"/>
    <mergeCell ref="M42:M43"/>
    <mergeCell ref="N42:N43"/>
    <mergeCell ref="O42:O43"/>
    <mergeCell ref="U42:U43"/>
    <mergeCell ref="Q42:Q43"/>
    <mergeCell ref="B28:I28"/>
    <mergeCell ref="R42:R43"/>
    <mergeCell ref="S42:S43"/>
    <mergeCell ref="K42:K43"/>
    <mergeCell ref="L42:L43"/>
    <mergeCell ref="S36:T36"/>
    <mergeCell ref="S39:T39"/>
  </mergeCells>
  <pageMargins left="0.11811023622047245" right="0.11811023622047245" top="0.35433070866141736" bottom="0.35433070866141736" header="0.31496062992125984" footer="0.31496062992125984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0"/>
  <sheetViews>
    <sheetView topLeftCell="B1" workbookViewId="0">
      <selection activeCell="P6" sqref="P6"/>
    </sheetView>
  </sheetViews>
  <sheetFormatPr defaultRowHeight="15" x14ac:dyDescent="0.25"/>
  <cols>
    <col min="1" max="1" width="5" customWidth="1"/>
    <col min="2" max="2" width="1.5703125" customWidth="1"/>
    <col min="3" max="3" width="4.5703125" customWidth="1"/>
    <col min="4" max="4" width="2" customWidth="1"/>
    <col min="5" max="5" width="10.5703125" customWidth="1"/>
    <col min="6" max="6" width="6.42578125" customWidth="1"/>
    <col min="7" max="8" width="6.28515625" customWidth="1"/>
    <col min="9" max="9" width="6.7109375" customWidth="1"/>
    <col min="10" max="11" width="6.85546875" customWidth="1"/>
    <col min="12" max="12" width="7.140625" customWidth="1"/>
    <col min="13" max="13" width="5.85546875" customWidth="1"/>
    <col min="14" max="14" width="6.42578125" customWidth="1"/>
    <col min="15" max="15" width="7" customWidth="1"/>
    <col min="16" max="16" width="6.42578125" customWidth="1"/>
    <col min="17" max="17" width="6.5703125" customWidth="1"/>
    <col min="18" max="18" width="6.140625" customWidth="1"/>
    <col min="19" max="19" width="6.85546875" customWidth="1"/>
    <col min="20" max="20" width="6" customWidth="1"/>
    <col min="21" max="21" width="6.7109375" customWidth="1"/>
  </cols>
  <sheetData>
    <row r="1" spans="3:21" ht="15.75" x14ac:dyDescent="0.3">
      <c r="C1" s="1"/>
      <c r="D1" s="2"/>
      <c r="E1" s="78" t="s">
        <v>26</v>
      </c>
      <c r="F1" s="78"/>
      <c r="G1" s="78"/>
      <c r="H1" s="78"/>
      <c r="I1" s="78"/>
      <c r="J1" s="78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3:21" ht="15.75" x14ac:dyDescent="0.3">
      <c r="C2" s="1"/>
      <c r="D2" s="2"/>
      <c r="E2" s="23" t="s">
        <v>0</v>
      </c>
      <c r="F2" s="23"/>
      <c r="G2" s="23"/>
      <c r="H2" s="23"/>
      <c r="I2" s="23"/>
      <c r="J2" s="23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3:21" ht="15.75" x14ac:dyDescent="0.3">
      <c r="C3" s="1"/>
      <c r="D3" s="79" t="s">
        <v>62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3:21" ht="15.75" x14ac:dyDescent="0.3">
      <c r="C4" s="1"/>
      <c r="D4" s="2"/>
      <c r="E4" s="48"/>
      <c r="F4" s="48"/>
      <c r="G4" s="48"/>
      <c r="H4" s="48"/>
      <c r="I4" s="48"/>
      <c r="J4" s="48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3:21" x14ac:dyDescent="0.25">
      <c r="C5" s="1"/>
      <c r="D5" s="1"/>
      <c r="E5" s="53" t="s">
        <v>1</v>
      </c>
      <c r="F5" s="53"/>
      <c r="G5" s="53"/>
      <c r="H5" s="53"/>
      <c r="I5" s="53"/>
      <c r="J5" s="53"/>
      <c r="K5" s="53"/>
      <c r="L5" s="53"/>
      <c r="M5" s="53"/>
      <c r="N5" s="53"/>
      <c r="O5" s="1"/>
      <c r="P5" s="1"/>
      <c r="Q5" s="1"/>
      <c r="R5" s="1"/>
      <c r="S5" s="1"/>
      <c r="T5" s="1"/>
      <c r="U5" s="1"/>
    </row>
    <row r="6" spans="3:21" x14ac:dyDescent="0.25">
      <c r="C6" s="1"/>
      <c r="D6" s="1"/>
      <c r="E6" s="1" t="s">
        <v>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3:21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82"/>
      <c r="U7" s="82"/>
    </row>
    <row r="8" spans="3:21" x14ac:dyDescent="0.25">
      <c r="C8" s="1"/>
      <c r="D8" s="1"/>
      <c r="E8" s="1" t="s">
        <v>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3:21" x14ac:dyDescent="0.25">
      <c r="C9" s="1"/>
      <c r="D9" s="1"/>
      <c r="E9" s="1" t="s">
        <v>27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3:21" x14ac:dyDescent="0.25">
      <c r="C10" s="1"/>
      <c r="D10" s="5"/>
      <c r="E10" s="6" t="s">
        <v>4</v>
      </c>
      <c r="F10" s="5"/>
      <c r="G10" s="5"/>
      <c r="H10" s="7"/>
      <c r="I10" s="8">
        <v>27</v>
      </c>
      <c r="J10" s="1"/>
      <c r="K10" s="1"/>
      <c r="L10" s="1"/>
      <c r="M10" s="1"/>
      <c r="N10" s="1"/>
      <c r="O10" s="1"/>
      <c r="P10" s="1" t="s">
        <v>5</v>
      </c>
      <c r="Q10" s="1"/>
      <c r="R10" s="1"/>
      <c r="S10" s="1"/>
      <c r="T10" s="92">
        <f>SUM(F26:U26)</f>
        <v>2700</v>
      </c>
      <c r="U10" s="92"/>
    </row>
    <row r="11" spans="3:21" x14ac:dyDescent="0.25">
      <c r="C11" s="1"/>
      <c r="D11" s="1"/>
      <c r="E11" s="9"/>
      <c r="F11" s="9"/>
      <c r="G11" s="9"/>
      <c r="H11" s="9"/>
      <c r="I11" s="9"/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3:21" x14ac:dyDescent="0.25">
      <c r="C12" s="86" t="s">
        <v>6</v>
      </c>
      <c r="D12" s="87"/>
      <c r="E12" s="87"/>
      <c r="F12" s="83" t="s">
        <v>7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</row>
    <row r="13" spans="3:21" ht="15" customHeight="1" x14ac:dyDescent="0.25">
      <c r="C13" s="88"/>
      <c r="D13" s="89"/>
      <c r="E13" s="89"/>
      <c r="F13" s="80" t="s">
        <v>12</v>
      </c>
      <c r="G13" s="80" t="s">
        <v>8</v>
      </c>
      <c r="H13" s="80" t="s">
        <v>31</v>
      </c>
      <c r="I13" s="80" t="s">
        <v>23</v>
      </c>
      <c r="J13" s="80" t="s">
        <v>9</v>
      </c>
      <c r="K13" s="80" t="s">
        <v>11</v>
      </c>
      <c r="L13" s="80" t="s">
        <v>13</v>
      </c>
      <c r="M13" s="80" t="s">
        <v>10</v>
      </c>
      <c r="N13" s="80" t="s">
        <v>15</v>
      </c>
      <c r="O13" s="80" t="s">
        <v>56</v>
      </c>
      <c r="P13" s="80" t="s">
        <v>53</v>
      </c>
      <c r="Q13" s="80" t="s">
        <v>34</v>
      </c>
      <c r="R13" s="80" t="s">
        <v>14</v>
      </c>
      <c r="S13" s="80" t="s">
        <v>48</v>
      </c>
      <c r="T13" s="80" t="s">
        <v>49</v>
      </c>
      <c r="U13" s="80" t="s">
        <v>50</v>
      </c>
    </row>
    <row r="14" spans="3:21" x14ac:dyDescent="0.25">
      <c r="C14" s="90"/>
      <c r="D14" s="91"/>
      <c r="E14" s="9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93"/>
      <c r="R14" s="81"/>
      <c r="S14" s="81"/>
      <c r="T14" s="81"/>
      <c r="U14" s="81"/>
    </row>
    <row r="15" spans="3:21" x14ac:dyDescent="0.25">
      <c r="C15" s="74" t="s">
        <v>46</v>
      </c>
      <c r="D15" s="108" t="s">
        <v>47</v>
      </c>
      <c r="E15" s="109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51">
        <v>0.2</v>
      </c>
      <c r="S15" s="51">
        <v>2</v>
      </c>
      <c r="T15" s="51">
        <v>1</v>
      </c>
      <c r="U15" s="51">
        <v>0.2</v>
      </c>
    </row>
    <row r="16" spans="3:21" x14ac:dyDescent="0.25">
      <c r="C16" s="110"/>
      <c r="D16" s="108" t="s">
        <v>32</v>
      </c>
      <c r="E16" s="109"/>
      <c r="F16" s="51"/>
      <c r="G16" s="51"/>
      <c r="H16" s="51"/>
      <c r="I16" s="51"/>
      <c r="J16" s="51"/>
      <c r="K16" s="51"/>
      <c r="L16" s="51"/>
      <c r="M16" s="51"/>
      <c r="N16" s="51" t="s">
        <v>61</v>
      </c>
      <c r="O16" s="51"/>
      <c r="P16" s="51"/>
      <c r="Q16" s="52"/>
      <c r="R16" s="51"/>
      <c r="S16" s="51"/>
      <c r="T16" s="51"/>
      <c r="U16" s="51"/>
    </row>
    <row r="17" spans="2:21" x14ac:dyDescent="0.25">
      <c r="C17" s="111"/>
      <c r="D17" s="108" t="s">
        <v>52</v>
      </c>
      <c r="E17" s="109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>
        <v>0.05</v>
      </c>
      <c r="Q17" s="52"/>
      <c r="R17" s="51">
        <v>0.4</v>
      </c>
      <c r="S17" s="51"/>
      <c r="T17" s="51"/>
      <c r="U17" s="51"/>
    </row>
    <row r="18" spans="2:21" ht="33.75" customHeight="1" x14ac:dyDescent="0.25">
      <c r="C18" s="74" t="s">
        <v>16</v>
      </c>
      <c r="D18" s="76" t="s">
        <v>30</v>
      </c>
      <c r="E18" s="77"/>
      <c r="F18" s="11">
        <v>3</v>
      </c>
      <c r="G18" s="11">
        <v>3</v>
      </c>
      <c r="H18" s="11">
        <v>1</v>
      </c>
      <c r="I18" s="11">
        <v>0.4</v>
      </c>
      <c r="J18" s="11">
        <v>0.4</v>
      </c>
      <c r="K18" s="11">
        <v>0.1</v>
      </c>
      <c r="L18" s="11">
        <v>0.1</v>
      </c>
      <c r="M18" s="11">
        <v>0.2</v>
      </c>
      <c r="N18" s="11"/>
      <c r="O18" s="11"/>
      <c r="P18" s="11"/>
      <c r="Q18" s="11"/>
      <c r="R18" s="11"/>
      <c r="S18" s="11"/>
      <c r="T18" s="11"/>
      <c r="U18" s="11"/>
    </row>
    <row r="19" spans="2:21" ht="24" customHeight="1" x14ac:dyDescent="0.25">
      <c r="C19" s="75"/>
      <c r="D19" s="76" t="s">
        <v>59</v>
      </c>
      <c r="E19" s="77"/>
      <c r="F19" s="12"/>
      <c r="G19" s="12"/>
      <c r="H19" s="12"/>
      <c r="I19" s="12"/>
      <c r="J19" s="12"/>
      <c r="K19" s="12"/>
      <c r="L19" s="12"/>
      <c r="M19" s="12"/>
      <c r="N19" s="12" t="s">
        <v>60</v>
      </c>
      <c r="O19" s="12">
        <v>0.4</v>
      </c>
      <c r="P19" s="12"/>
      <c r="Q19" s="12"/>
      <c r="R19" s="12"/>
      <c r="S19" s="12"/>
      <c r="T19" s="12"/>
      <c r="U19" s="12">
        <v>0.2</v>
      </c>
    </row>
    <row r="20" spans="2:21" ht="15" customHeight="1" x14ac:dyDescent="0.25">
      <c r="C20" s="75"/>
      <c r="D20" s="76" t="s">
        <v>32</v>
      </c>
      <c r="E20" s="77"/>
      <c r="F20" s="12"/>
      <c r="G20" s="12"/>
      <c r="H20" s="12"/>
      <c r="I20" s="12"/>
      <c r="J20" s="12"/>
      <c r="K20" s="12"/>
      <c r="L20" s="12"/>
      <c r="M20" s="12"/>
      <c r="N20" s="12" t="s">
        <v>51</v>
      </c>
      <c r="O20" s="12"/>
      <c r="P20" s="12"/>
      <c r="Q20" s="12"/>
      <c r="R20" s="12"/>
      <c r="S20" s="12"/>
      <c r="T20" s="12"/>
      <c r="U20" s="12"/>
    </row>
    <row r="21" spans="2:21" ht="19.5" customHeight="1" x14ac:dyDescent="0.25">
      <c r="C21" s="75"/>
      <c r="D21" s="76" t="s">
        <v>33</v>
      </c>
      <c r="E21" s="77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v>0.65</v>
      </c>
      <c r="R21" s="12">
        <v>0.6</v>
      </c>
      <c r="S21" s="12"/>
      <c r="T21" s="12"/>
      <c r="U21" s="12"/>
    </row>
    <row r="22" spans="2:21" ht="15" customHeight="1" x14ac:dyDescent="0.25">
      <c r="C22" s="75"/>
      <c r="D22" s="76"/>
      <c r="E22" s="77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2:21" ht="24" customHeight="1" x14ac:dyDescent="0.25">
      <c r="C23" s="49" t="s">
        <v>17</v>
      </c>
      <c r="D23" s="58"/>
      <c r="E23" s="59"/>
      <c r="F23" s="21">
        <f>F24/I10</f>
        <v>0.1111111111111111</v>
      </c>
      <c r="G23" s="21">
        <f>G24/I10</f>
        <v>0.1111111111111111</v>
      </c>
      <c r="H23" s="21">
        <f>H24/I10</f>
        <v>3.7037037037037035E-2</v>
      </c>
      <c r="I23" s="21">
        <f>I24/I10</f>
        <v>1.4814814814814815E-2</v>
      </c>
      <c r="J23" s="21">
        <v>8.6999999999999994E-2</v>
      </c>
      <c r="K23" s="21">
        <f>K24/I10</f>
        <v>3.7037037037037038E-3</v>
      </c>
      <c r="L23" s="21">
        <f>L24/I10</f>
        <v>3.7037037037037038E-3</v>
      </c>
      <c r="M23" s="21">
        <f>M24/I10</f>
        <v>7.4074074074074077E-3</v>
      </c>
      <c r="N23" s="21">
        <v>8.5999999999999993E-2</v>
      </c>
      <c r="O23" s="21">
        <f>O24/I10</f>
        <v>1.4814814814814815E-2</v>
      </c>
      <c r="P23" s="21">
        <f>P24/I10</f>
        <v>1.8518518518518519E-3</v>
      </c>
      <c r="Q23" s="21">
        <f>Q24/I10</f>
        <v>2.4074074074074074E-2</v>
      </c>
      <c r="R23" s="21">
        <v>0.02</v>
      </c>
      <c r="S23" s="21">
        <f>S24/I10</f>
        <v>7.407407407407407E-2</v>
      </c>
      <c r="T23" s="21">
        <f>T24/I10</f>
        <v>3.7037037037037035E-2</v>
      </c>
      <c r="U23" s="21">
        <f>U24/I10</f>
        <v>1.4814814814814815E-2</v>
      </c>
    </row>
    <row r="24" spans="2:21" x14ac:dyDescent="0.25">
      <c r="C24" s="8" t="s">
        <v>18</v>
      </c>
      <c r="D24" s="60"/>
      <c r="E24" s="61"/>
      <c r="F24" s="20">
        <v>3</v>
      </c>
      <c r="G24" s="20">
        <v>3</v>
      </c>
      <c r="H24" s="20">
        <v>1</v>
      </c>
      <c r="I24" s="20">
        <v>0.4</v>
      </c>
      <c r="J24" s="20">
        <v>0.4</v>
      </c>
      <c r="K24" s="20">
        <v>0.1</v>
      </c>
      <c r="L24" s="20">
        <v>0.1</v>
      </c>
      <c r="M24" s="20">
        <v>0.2</v>
      </c>
      <c r="N24" s="20">
        <v>7</v>
      </c>
      <c r="O24" s="20">
        <v>0.4</v>
      </c>
      <c r="P24" s="20">
        <v>0.05</v>
      </c>
      <c r="Q24" s="20">
        <v>0.65</v>
      </c>
      <c r="R24" s="20">
        <v>1.2</v>
      </c>
      <c r="S24" s="20">
        <v>2</v>
      </c>
      <c r="T24" s="20">
        <v>1</v>
      </c>
      <c r="U24" s="20">
        <v>0.4</v>
      </c>
    </row>
    <row r="25" spans="2:21" x14ac:dyDescent="0.25">
      <c r="C25" s="50" t="s">
        <v>19</v>
      </c>
      <c r="D25" s="60"/>
      <c r="E25" s="61"/>
      <c r="F25" s="15">
        <v>275</v>
      </c>
      <c r="G25" s="15">
        <v>65</v>
      </c>
      <c r="H25" s="15">
        <v>65</v>
      </c>
      <c r="I25" s="15">
        <v>45</v>
      </c>
      <c r="J25" s="15">
        <v>45</v>
      </c>
      <c r="K25" s="15">
        <v>150</v>
      </c>
      <c r="L25" s="15">
        <v>235</v>
      </c>
      <c r="M25" s="15">
        <v>20</v>
      </c>
      <c r="N25" s="15">
        <v>35</v>
      </c>
      <c r="O25" s="15">
        <v>780</v>
      </c>
      <c r="P25" s="15">
        <v>650</v>
      </c>
      <c r="Q25" s="15">
        <v>200</v>
      </c>
      <c r="R25" s="15">
        <v>85</v>
      </c>
      <c r="S25" s="15">
        <v>90</v>
      </c>
      <c r="T25" s="15">
        <v>65</v>
      </c>
      <c r="U25" s="15">
        <v>1175</v>
      </c>
    </row>
    <row r="26" spans="2:21" x14ac:dyDescent="0.25">
      <c r="C26" s="19"/>
      <c r="D26" s="8" t="s">
        <v>20</v>
      </c>
      <c r="E26" s="8"/>
      <c r="F26" s="22">
        <f>F24*F25</f>
        <v>825</v>
      </c>
      <c r="G26" s="22">
        <f>G24*G25</f>
        <v>195</v>
      </c>
      <c r="H26" s="22">
        <f t="shared" ref="H26:U26" si="0">H24*H25</f>
        <v>65</v>
      </c>
      <c r="I26" s="22">
        <f t="shared" si="0"/>
        <v>18</v>
      </c>
      <c r="J26" s="22">
        <f t="shared" si="0"/>
        <v>18</v>
      </c>
      <c r="K26" s="22">
        <f t="shared" si="0"/>
        <v>15</v>
      </c>
      <c r="L26" s="22">
        <f t="shared" si="0"/>
        <v>23.5</v>
      </c>
      <c r="M26" s="22">
        <f t="shared" si="0"/>
        <v>4</v>
      </c>
      <c r="N26" s="22">
        <f t="shared" si="0"/>
        <v>245</v>
      </c>
      <c r="O26" s="22">
        <f t="shared" si="0"/>
        <v>312</v>
      </c>
      <c r="P26" s="22">
        <f t="shared" si="0"/>
        <v>32.5</v>
      </c>
      <c r="Q26" s="22">
        <f t="shared" si="0"/>
        <v>130</v>
      </c>
      <c r="R26" s="22">
        <f t="shared" si="0"/>
        <v>102</v>
      </c>
      <c r="S26" s="22">
        <f t="shared" si="0"/>
        <v>180</v>
      </c>
      <c r="T26" s="22">
        <f t="shared" si="0"/>
        <v>65</v>
      </c>
      <c r="U26" s="22">
        <f t="shared" si="0"/>
        <v>470</v>
      </c>
    </row>
    <row r="27" spans="2:21" x14ac:dyDescent="0.25">
      <c r="C27" s="1"/>
      <c r="D27" s="16"/>
      <c r="E27" s="16"/>
      <c r="F27" s="17"/>
      <c r="G27" s="17"/>
      <c r="H27" s="17"/>
      <c r="I27" s="17"/>
      <c r="J27" s="17"/>
      <c r="K27" s="17"/>
      <c r="L27" s="17"/>
      <c r="M27" s="18"/>
      <c r="N27" s="1"/>
      <c r="O27" s="1"/>
      <c r="P27" s="17"/>
      <c r="Q27" s="17"/>
      <c r="R27" s="1"/>
      <c r="S27" s="1"/>
      <c r="T27" s="1"/>
      <c r="U27" s="1"/>
    </row>
    <row r="28" spans="2:21" x14ac:dyDescent="0.25">
      <c r="B28" s="73" t="s">
        <v>29</v>
      </c>
      <c r="C28" s="73"/>
      <c r="D28" s="73"/>
      <c r="E28" s="73"/>
      <c r="F28" s="73"/>
      <c r="G28" s="73"/>
      <c r="H28" s="73"/>
      <c r="I28" s="73"/>
      <c r="J28" s="73"/>
      <c r="K28" s="47"/>
      <c r="L28" s="47"/>
      <c r="M28" s="47"/>
      <c r="N28" s="95" t="s">
        <v>21</v>
      </c>
      <c r="O28" s="95"/>
      <c r="P28" s="95"/>
      <c r="Q28" s="95"/>
      <c r="R28" s="95"/>
      <c r="S28" s="95"/>
      <c r="T28" s="95"/>
      <c r="U28" s="95"/>
    </row>
    <row r="29" spans="2:21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x14ac:dyDescent="0.25">
      <c r="C30" s="53" t="s">
        <v>28</v>
      </c>
      <c r="D30" s="53"/>
      <c r="E30" s="53"/>
      <c r="F30" s="53"/>
      <c r="G30" s="53"/>
      <c r="H30" s="53"/>
      <c r="I30" s="53"/>
      <c r="J30" s="53"/>
      <c r="O30" s="70" t="s">
        <v>22</v>
      </c>
      <c r="P30" s="70"/>
      <c r="Q30" s="70"/>
      <c r="R30" s="70"/>
      <c r="S30" s="70"/>
      <c r="T30" s="70"/>
      <c r="U30" s="70"/>
    </row>
  </sheetData>
  <mergeCells count="40">
    <mergeCell ref="K13:K14"/>
    <mergeCell ref="L13:L14"/>
    <mergeCell ref="N28:U28"/>
    <mergeCell ref="C30:J30"/>
    <mergeCell ref="O30:U30"/>
    <mergeCell ref="D15:E15"/>
    <mergeCell ref="D16:E16"/>
    <mergeCell ref="D17:E17"/>
    <mergeCell ref="C15:C17"/>
    <mergeCell ref="D23:E23"/>
    <mergeCell ref="D24:E24"/>
    <mergeCell ref="D25:E25"/>
    <mergeCell ref="B28:J28"/>
    <mergeCell ref="F13:F14"/>
    <mergeCell ref="G13:G14"/>
    <mergeCell ref="H13:H14"/>
    <mergeCell ref="I13:I14"/>
    <mergeCell ref="J13:J14"/>
    <mergeCell ref="C18:C22"/>
    <mergeCell ref="D18:E18"/>
    <mergeCell ref="D19:E19"/>
    <mergeCell ref="D20:E20"/>
    <mergeCell ref="D21:E21"/>
    <mergeCell ref="D22:E22"/>
    <mergeCell ref="R13:R14"/>
    <mergeCell ref="S13:S14"/>
    <mergeCell ref="T13:T14"/>
    <mergeCell ref="E1:J1"/>
    <mergeCell ref="D3:U3"/>
    <mergeCell ref="E5:N5"/>
    <mergeCell ref="T7:U7"/>
    <mergeCell ref="T10:U10"/>
    <mergeCell ref="M13:M14"/>
    <mergeCell ref="N13:N14"/>
    <mergeCell ref="O13:O14"/>
    <mergeCell ref="P13:P14"/>
    <mergeCell ref="Q13:Q14"/>
    <mergeCell ref="U13:U14"/>
    <mergeCell ref="C12:E14"/>
    <mergeCell ref="F12:U12"/>
  </mergeCells>
  <pageMargins left="0.7" right="0.7" top="0.75" bottom="0.75" header="0.3" footer="0.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накопитель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2025-01-31T08:18:28Z</dcterms:modified>
</cp:coreProperties>
</file>